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630" yWindow="555" windowWidth="27495" windowHeight="11445"/>
  </bookViews>
  <sheets>
    <sheet name="Plan Report" sheetId="1" r:id="rId1"/>
  </sheets>
  <externalReferences>
    <externalReference r:id="rId2"/>
  </externalReferences>
  <definedNames>
    <definedName name="_xlnm._FilterDatabase" localSheetId="0" hidden="1">'Plan Report'!$A$9:$Q$157</definedName>
    <definedName name="Инкотермс">'[1]Справочник Инкотермс'!$A$4:$A$14</definedName>
    <definedName name="НДС">'[1]Признак НДС'!$B$3:$B$4</definedName>
  </definedNames>
  <calcPr calcId="145621"/>
</workbook>
</file>

<file path=xl/calcChain.xml><?xml version="1.0" encoding="utf-8"?>
<calcChain xmlns="http://schemas.openxmlformats.org/spreadsheetml/2006/main">
  <c r="Q68" i="1" l="1"/>
  <c r="Q151" i="1" l="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2" i="1" l="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152" i="1"/>
  <c r="Q11" i="1"/>
  <c r="Q153" i="1"/>
  <c r="Q156" i="1" l="1"/>
  <c r="Q155" i="1"/>
  <c r="Q157" i="1"/>
</calcChain>
</file>

<file path=xl/sharedStrings.xml><?xml version="1.0" encoding="utf-8"?>
<sst xmlns="http://schemas.openxmlformats.org/spreadsheetml/2006/main" count="1918" uniqueCount="676">
  <si>
    <t>№</t>
  </si>
  <si>
    <t>2022</t>
  </si>
  <si>
    <t/>
  </si>
  <si>
    <t>Товары</t>
  </si>
  <si>
    <t>План закупок товаров, работ и услуг с применением особого порядка АО "Станция Экибастузская ГРЭС-2" на 2024 год</t>
  </si>
  <si>
    <t>1 Т</t>
  </si>
  <si>
    <t>281413.350.000015</t>
  </si>
  <si>
    <t>Клапан</t>
  </si>
  <si>
    <t>2 Т</t>
  </si>
  <si>
    <t>263023.900.000020</t>
  </si>
  <si>
    <t>DDP</t>
  </si>
  <si>
    <t>13026,77</t>
  </si>
  <si>
    <t>3 Т</t>
  </si>
  <si>
    <t>Манжета</t>
  </si>
  <si>
    <t>4 Т</t>
  </si>
  <si>
    <t>273213.700.000281</t>
  </si>
  <si>
    <t>006 Метр</t>
  </si>
  <si>
    <t>221973.230.000017</t>
  </si>
  <si>
    <t>141299.000.000001</t>
  </si>
  <si>
    <t>952911.000.000001</t>
  </si>
  <si>
    <t>ГОиСВ</t>
  </si>
  <si>
    <t>1 Р</t>
  </si>
  <si>
    <t xml:space="preserve"> </t>
  </si>
  <si>
    <t>2 Р</t>
  </si>
  <si>
    <t>Итого по товарам</t>
  </si>
  <si>
    <t>2. Работы</t>
  </si>
  <si>
    <t>293230.990.000271</t>
  </si>
  <si>
    <t>281141.300.000003</t>
  </si>
  <si>
    <t>293230.990.000011</t>
  </si>
  <si>
    <t>293230.990.000174</t>
  </si>
  <si>
    <t>293122.700.000011</t>
  </si>
  <si>
    <t>293230.990.000314</t>
  </si>
  <si>
    <t>281142.300.000003</t>
  </si>
  <si>
    <t>281142.300.000006</t>
  </si>
  <si>
    <t>281141.500.000011</t>
  </si>
  <si>
    <t>293230.990.000427</t>
  </si>
  <si>
    <t>293230.990.000311</t>
  </si>
  <si>
    <t>293230.900.000061</t>
  </si>
  <si>
    <t>293230.990.000046</t>
  </si>
  <si>
    <t>281141.500.000039</t>
  </si>
  <si>
    <t>Поршень</t>
  </si>
  <si>
    <t>293230.610.000000</t>
  </si>
  <si>
    <t>293230.600.000021</t>
  </si>
  <si>
    <t>293122.700.000019</t>
  </si>
  <si>
    <t>271223.700.000036</t>
  </si>
  <si>
    <t>12111-1MC1A</t>
  </si>
  <si>
    <t>21082-5X21A</t>
  </si>
  <si>
    <t>5 Т</t>
  </si>
  <si>
    <t>6 Т</t>
  </si>
  <si>
    <t>7 Т</t>
  </si>
  <si>
    <t>8 Т</t>
  </si>
  <si>
    <t>9 Т</t>
  </si>
  <si>
    <t>10 Т</t>
  </si>
  <si>
    <t>11 Т</t>
  </si>
  <si>
    <t>12 Т</t>
  </si>
  <si>
    <t>13 Т</t>
  </si>
  <si>
    <t>14 Т</t>
  </si>
  <si>
    <t>15 Т</t>
  </si>
  <si>
    <t>16 Т</t>
  </si>
  <si>
    <t>17 Т</t>
  </si>
  <si>
    <t>18 Т</t>
  </si>
  <si>
    <t>19 Т</t>
  </si>
  <si>
    <t>20 Т</t>
  </si>
  <si>
    <t>21 Т</t>
  </si>
  <si>
    <t>22 Т</t>
  </si>
  <si>
    <t>23 Т</t>
  </si>
  <si>
    <t>OMTS ғимараттарды ұстауға арналған материалдар</t>
  </si>
  <si>
    <t>тиек, шойын, өлшемі 50 мм дейін</t>
  </si>
  <si>
    <t>Вентиль 15кч18п Ду25, шартты қысым — 1,6 МПа вентильдің жұмыс ортасы 15кч18п — су, бу, жұмыс ортасының температурасы — 225 C° аспайды, Корпус материалы – КЧ 30-6 Ф (иілгіш шойын), жетек түрі — қол (маховик), қосылу 15кч18п — муфталы МЕМСТ 6527-68 МЕМСТ бойынша Қақпаның герметикалық класы 9544-93: Д, құбырдағы орнату орны-кез келген</t>
  </si>
  <si>
    <t>73-1-9 (жалпы сомасы 100 АЕК-тен аспайтын біртекті тауарларды сатып алу)</t>
  </si>
  <si>
    <t>552253100, Павлодар облысы, Екібастұз Г. А., Солнечная П. а., Солнечный к., Павлодар обл., Екібастұз қ., Солнечный кенті, ГРЭС 2 өнеркәсіптік аймағы, 1/1 құрылыс</t>
  </si>
  <si>
    <t>Шартқа қол қойылған күннен бастап 10 күнтізбелік күн ішінде</t>
  </si>
  <si>
    <t>Соңғы төлем - 100%</t>
  </si>
  <si>
    <t>796 Дана</t>
  </si>
  <si>
    <t>Қайталағыш</t>
  </si>
  <si>
    <t>сандық</t>
  </si>
  <si>
    <t xml:space="preserve">Жалпы параметрлер және қуат. Түрі медиа ойнатқыш, 220 В желісінен қуат, HD 2160p 4K UHD қолдауы. Максималды ажыратымдылығы 60 кадр болатын кадр жиілігі./ сек. HDR HDR 10, HLG қолдауы.  AVI бейне файл пішімі H. 264, H. 265, MPEG1, MPEG2, MPEG4, VC-1, VP9 бейне кодектері .  AAC, AC3, APE, FLAC, MP3, OGG, WAV, WMA аудио файл пішімдері BMP, GIF, JPEG, PNG графикалық файлдары
Қосылу HDMI 2.0 Аудио / бейне шығысы, композиттік AV (RCA USB 2.0 Type A интерфейстері, USB 3.0 Type A
Ethernet порты бар (100 Мбит/с дейін) Wi-Fi кіріктірілген
Операционная система  Android 10 Платформа Название процессора / чипсета  ARM Cortex-A55 Комплектация
адаптер питания, батарейки, документация, кабель HDMI, пульт ДУ
</t>
  </si>
  <si>
    <t>УПКРиКС</t>
  </si>
  <si>
    <t>май реакторы үшін</t>
  </si>
  <si>
    <t>МПС-2650 орама манжеті (380-420-20 зауыт нөмірі № 33760) 5624. 00 сағ.СБ</t>
  </si>
  <si>
    <t>Сым</t>
  </si>
  <si>
    <t>ПКСВ маркасы, кернеуі 1 000 В аспайды</t>
  </si>
  <si>
    <t>Диаметрі 0,5 мм екі оқшауланған мыс өзектерінен жасалған ПКСВ сымы, Ном. кернеуі: 120 В дейін, кедергісі:148 Ом/км аспайды, Түсі: ақ–көк. ТУ 16.К71-80-90</t>
  </si>
  <si>
    <t>ОМТС автокөлік құралдарына күрделі жөндеу жүргізуге арналған шығын материалдары</t>
  </si>
  <si>
    <t>Тізбек кергіш қақпағы</t>
  </si>
  <si>
    <t>жеңіл автомобиль үшін</t>
  </si>
  <si>
    <t>а / м үшін Nissan Patrol VIN JN1TANY62U0017780, (13500-1LA0A)</t>
  </si>
  <si>
    <t>Тығыздағыштар жиынтығы</t>
  </si>
  <si>
    <t>жеңіл автомобильдің ішкі жану қозғалтқышы үшін</t>
  </si>
  <si>
    <t>A / M үшін Nissan Patrol VIN JN1TANY62U0017780, (A1MDB-1LA0A)</t>
  </si>
  <si>
    <t>839 жинақ</t>
  </si>
  <si>
    <t>Тізбек</t>
  </si>
  <si>
    <t>жеңіл автомобильдің білігі үшін</t>
  </si>
  <si>
    <t>а / м үшін Nissan Patrol VIN JN1TANY62U0017780, (13028-1LA4A)</t>
  </si>
  <si>
    <t>Электромагниттік Клапан</t>
  </si>
  <si>
    <t>vvti клапаны a/m Nissan Patrol VIN JN1TANY62U0017780, (23796-JK22B)</t>
  </si>
  <si>
    <t>Байланыстырушы шыбық</t>
  </si>
  <si>
    <t>Май сорғысы</t>
  </si>
  <si>
    <t>а / м үшін Nissan Patrol VIN JN1TANY62U0017780, (15010-1LA0A)</t>
  </si>
  <si>
    <t>Сақина</t>
  </si>
  <si>
    <t>жеңіл автомобильдің инжекторлық қозғалтқышы үшін, май алмалы-салмалы, поршеньді</t>
  </si>
  <si>
    <t>A / M үшін Nissan Patrol VIN JN1TANY62U0017780, (12033-1MC0B)</t>
  </si>
  <si>
    <t>жеңіл автомобильдің инжекторлық қозғалтқышы үшін, қысу, поршень</t>
  </si>
  <si>
    <t>A / M үшін Nissan Patrol VIN JN1TANY62U0017780, (12111-1MC1A)</t>
  </si>
  <si>
    <t>поршеньді ішкі жану қозғалтқышы үшін</t>
  </si>
  <si>
    <t>а / м үшін Nissan Patrol VIN JN1TANY62U0017780, (12100-1LA0A)</t>
  </si>
  <si>
    <t>Созылу ролигі</t>
  </si>
  <si>
    <t>а / м үшін Nissan Patrol VIN JN1TANY62U0017780, (11955-1LA0A)</t>
  </si>
  <si>
    <t>Желдеткіш жетегінің муфтасы</t>
  </si>
  <si>
    <t>Су сорғысы (сұйық)</t>
  </si>
  <si>
    <t>а / м үшін Nissan Patrol VIN JN1TANY62U0017780, (21010-7S000)</t>
  </si>
  <si>
    <t>Сорғы білігі</t>
  </si>
  <si>
    <t>Nissan Patrol VIN JN1TANY62U0017780, (13020-5ZM0E)үшін TNVD білігі</t>
  </si>
  <si>
    <t>карбюраторлы қозғалтқыш үшін, жеңіл автомобиль үшін цилиндрлердің жұмыс көлемі 5400 см3 артық, бірақ 5600 см3 артық емес</t>
  </si>
  <si>
    <t>A / M үшін Nissan Patrol VIN JN1TANY62U0017780, (A2010-1LA2D)</t>
  </si>
  <si>
    <t>Салқындату жүйесінің радиаторы</t>
  </si>
  <si>
    <t>а / м үшін Nissan Patrol VIN JN1TANY62U0017780, телнұсқа</t>
  </si>
  <si>
    <t>Жылыту радиаторы</t>
  </si>
  <si>
    <t>а / м үшін Nissan Patrol VIN JN1TANY62U0017780, (27325-1LA0B)</t>
  </si>
  <si>
    <t>Иінді білік</t>
  </si>
  <si>
    <t>а/м үшін Nissan Patrol VIN JN1TANY62U0017780, (12200-1LA0A), келісімшарттық, 50000 км-ден аспайтын жүгіру</t>
  </si>
  <si>
    <t>ОМТС еңбекті қорғау бойынша шығындар</t>
  </si>
  <si>
    <t>Медиа ойнатқыш 3D бейнені ойнату қолдау HD-2160p 4K UHD аудио файл пішімі MP3 жедел жүйе-Android 10 Процессор - 4х ядролық жедел жады - 4 Гб ішкі жады - 32 Гб</t>
  </si>
  <si>
    <t>Кернеу тұрақтандырғышы</t>
  </si>
  <si>
    <t>электромеханикалық</t>
  </si>
  <si>
    <t>Тұрақтандырғыш (AVR), SVC, AVR-600-L, қуаты 600ВА/300Вт, жарықдиодты индикаторлар, жұмыс ауқымы AVR: 174-280в, 4 шығыс., 1.2 М., Қара</t>
  </si>
  <si>
    <t>Бұйымдарды тігу бойынша жұмыстар</t>
  </si>
  <si>
    <t>Бұйымдарды тігу бойынша жұмыстар ( киімнен басқа)</t>
  </si>
  <si>
    <t>12 арқанды киіз үйдің тоқыма бұйымдарын конструктивті пысықтау және дайындау</t>
  </si>
  <si>
    <t>Тоқыма және ұқсас бұйымдарды жөндеу/қалпына келтіру жұмыстары</t>
  </si>
  <si>
    <t>12 арқанды киіз үйді қалпына келтіру: өрнек пен логотип жасау және қолдану.</t>
  </si>
  <si>
    <t>Сатып алу бастамашысы</t>
  </si>
  <si>
    <t>Росс ТРУ коды</t>
  </si>
  <si>
    <t>Сатып алынатын тауарлардың, жұмыстар мен көрсетілетін қызметтердің атауы</t>
  </si>
  <si>
    <t xml:space="preserve">Тауарлардың, жұмыстар мен көрсетілетін қызметтердің қысқаша сипаттамасы (сипаттамасы) </t>
  </si>
  <si>
    <t>Қосымша сипаттама</t>
  </si>
  <si>
    <t>Сатып алуды жүзеге асырудың ерекше тәртібі үшін негіз</t>
  </si>
  <si>
    <t>Жергілікті қамту болжамы, %</t>
  </si>
  <si>
    <t>Сатып алуды жүзеге асыру мерзімі</t>
  </si>
  <si>
    <t>Аймақ, тауарды жеткізу, жұмыстарды орындау, қызметтер көрсету орны</t>
  </si>
  <si>
    <t>ИНКОТЕРМС 2010 бойынша жеткізу шарттары</t>
  </si>
  <si>
    <t>Тауарларды жеткізу, жұмыстарды орындау, қызметтер көрсету кезеңі</t>
  </si>
  <si>
    <t>Төлем шарттары</t>
  </si>
  <si>
    <t>Өлшем бірлігі</t>
  </si>
  <si>
    <t>Саны, көлемі</t>
  </si>
  <si>
    <t>Бірліктің маркетингтік бағасы, ҚҚС-сыз теңге</t>
  </si>
  <si>
    <t>ҚҚС-сыз ТЖҚ сатып алу үшін жоспарланатын сома, теңге</t>
  </si>
  <si>
    <t>01.2024</t>
  </si>
  <si>
    <t>02.2024</t>
  </si>
  <si>
    <t>05.2024</t>
  </si>
  <si>
    <t>24 Т</t>
  </si>
  <si>
    <t>25 Т</t>
  </si>
  <si>
    <t>26 Т</t>
  </si>
  <si>
    <t>27 Т</t>
  </si>
  <si>
    <t>28 Т</t>
  </si>
  <si>
    <t>29 Т</t>
  </si>
  <si>
    <t>30 Т</t>
  </si>
  <si>
    <t>31 Т</t>
  </si>
  <si>
    <t>32 Т</t>
  </si>
  <si>
    <t>33 Т</t>
  </si>
  <si>
    <t>34 Т</t>
  </si>
  <si>
    <t>35 Т</t>
  </si>
  <si>
    <t>36 Т</t>
  </si>
  <si>
    <t>37 Т</t>
  </si>
  <si>
    <t>38 Т</t>
  </si>
  <si>
    <t>39 Т</t>
  </si>
  <si>
    <t>40 Т</t>
  </si>
  <si>
    <t>41 Т</t>
  </si>
  <si>
    <t>42 Т</t>
  </si>
  <si>
    <t>43 Т</t>
  </si>
  <si>
    <t>44 Т</t>
  </si>
  <si>
    <t>ОМТС жөндеу Блок №1,№2 1</t>
  </si>
  <si>
    <t>16W A60 220-240VE27 4000K</t>
  </si>
  <si>
    <t>274022.900.000005</t>
  </si>
  <si>
    <t>274022.900.000004</t>
  </si>
  <si>
    <t>261112.000.000002</t>
  </si>
  <si>
    <t>274015.990.000204</t>
  </si>
  <si>
    <t>274014.900.000029</t>
  </si>
  <si>
    <t>274042.300.000003</t>
  </si>
  <si>
    <t>274015.700.000002</t>
  </si>
  <si>
    <t>274015.700.000003</t>
  </si>
  <si>
    <t>274039.900.000025</t>
  </si>
  <si>
    <t>274039.900.000029</t>
  </si>
  <si>
    <t>274015.700.000012</t>
  </si>
  <si>
    <t>274039.900.000023</t>
  </si>
  <si>
    <t>274015.700.000004</t>
  </si>
  <si>
    <t>274039.900.000015</t>
  </si>
  <si>
    <t>274015.700.000011</t>
  </si>
  <si>
    <t>274039.900.000020</t>
  </si>
  <si>
    <t>274015.700.000013</t>
  </si>
  <si>
    <t>274015.700.000010</t>
  </si>
  <si>
    <t>273311.100.000003</t>
  </si>
  <si>
    <t>205210.900.000053</t>
  </si>
  <si>
    <t>Шам</t>
  </si>
  <si>
    <t>Жартылай өткізгіш шам</t>
  </si>
  <si>
    <t>Люминесцентті шам</t>
  </si>
  <si>
    <t>Қыздыру шамы</t>
  </si>
  <si>
    <t>Реңк</t>
  </si>
  <si>
    <t>Доға шамы</t>
  </si>
  <si>
    <t>Жарықдиодты шам</t>
  </si>
  <si>
    <t>Ажыратқыш</t>
  </si>
  <si>
    <t>Желім</t>
  </si>
  <si>
    <t>ендірілген</t>
  </si>
  <si>
    <t>бекітілген</t>
  </si>
  <si>
    <t>жарықтандыру LPO</t>
  </si>
  <si>
    <t>E27 жертөле түрі, қуаты 75 Вт</t>
  </si>
  <si>
    <t>Жалпы мақсаттағы, B235 типі-245-60-1, қуаты 60 Вт</t>
  </si>
  <si>
    <t>сыртқы жарықтандыру үшін, герметикалық, конустық пішін</t>
  </si>
  <si>
    <t>сынап, DRL-125</t>
  </si>
  <si>
    <t>сынап, DRL-250</t>
  </si>
  <si>
    <t>E27 жертөле түрі, қуаты 12 Вт</t>
  </si>
  <si>
    <t>ксенон, DXT-20000 типті</t>
  </si>
  <si>
    <t>E27 жертөле түрі, қуаты 11 Вт</t>
  </si>
  <si>
    <t>сынап, DRL-400</t>
  </si>
  <si>
    <t>ксенон, DXT-10000 түрі</t>
  </si>
  <si>
    <t>жертөле түрі-E27, қуаты 16 Вт</t>
  </si>
  <si>
    <t>ксенон, DXT-2000 түрі</t>
  </si>
  <si>
    <t>Сынап, DRV-160</t>
  </si>
  <si>
    <t>бір кілт</t>
  </si>
  <si>
    <t>металл/ металл емес үшін</t>
  </si>
  <si>
    <t>07.2024</t>
  </si>
  <si>
    <t>Шартқа қол қойылған күннен бастап 20 күнтізбелік күн ішінде</t>
  </si>
  <si>
    <t>жарық диодты шам, қуаттылығы55 ваттдан аз және 85 ваттдан аз, кернеу айнымалы ток желілері176-дан260 В50 Гц-ке дейін, қоршаған орта температурасы40-тан+ 80 градусқа дейін. С, жарық ағыны 7000 Лм кем емес, өлшемі 448х150х120 мм артық емес, қорғау дәрежесі-IP65,түс температурасы 6500К, коррозияға төзімді металл корпус, жинақтағы шамның салмағы 5 кг аспайды</t>
  </si>
  <si>
    <t>Жарық диодты шам, қуаттылығы55 ваттдан аз және 85 ваттдан аз, кернеу айнымалы ток желілері176-дан260 В50 Гц-ке дейін, қоршаған орта температурасы40-тан+ 80 градусқа дейін. С, жарық ағыны кемінде 7000 Лм, түс температурасы 4500К, коррозияға төзімді металл корпус</t>
  </si>
  <si>
    <t>жарық диодты шам, қуаты55 ваттдан аз және 85 ваттдан аз</t>
  </si>
  <si>
    <t>коррозияға төзімді металл корпус, шамның массасы 5 кг-нан аспайды.</t>
  </si>
  <si>
    <t>Жалпы мақсаттағы қыздыру шамы, b235 түрі-245-60-1, қуаты 60 ватт жертөле түрі Е 27/27</t>
  </si>
  <si>
    <t>Плафон -40 С дейінгі температурада 2700к-ден 6500К-ға дейінгі шектер</t>
  </si>
  <si>
    <t>125w E27</t>
  </si>
  <si>
    <t>250w E40</t>
  </si>
  <si>
    <t>Жарықдиодты шам12w 220v E27 жертөле 6500K сфералық А60өлшемі 110х60мм</t>
  </si>
  <si>
    <t>Жарықдиодты шам 12W 220V E27 негіз 2700K сфералық A60 жарық ағынының таралуы 306өлшемі 110x60 ММ</t>
  </si>
  <si>
    <t>Жарықдиодты шам 12W 220V E27 негіз 4000K сфералық A60 жарық ағынының таралуы 306өлшемі 110x60 ММ</t>
  </si>
  <si>
    <t>Жарықдиодты шам 12W 220V E27 жертөле 6500K сфералық A60 өлшемі 110x60mm</t>
  </si>
  <si>
    <t>Жарықдиодты шам 11,5 W 220v E27 негізі 4000k сфералық A60 өлшемі 106x60 ММ</t>
  </si>
  <si>
    <t>Жарықдиодты шам 11,5 W 220v E27 негізі 6000K сфералық A60 өлшемі 106x60 ММ</t>
  </si>
  <si>
    <t>12W A60 220-240VE27 2700K 360o (композит)</t>
  </si>
  <si>
    <t xml:space="preserve">12W A60 220-240VE27 2700K </t>
  </si>
  <si>
    <t>16W A60 220-240VE27 4000K 360o (композит) 110x60</t>
  </si>
  <si>
    <t>Іске қосу реттегіш аппаратурасы жоқ тікелей қосылатын доғалы шам, қуаты 160 Вт , Е27 базасы қоректендіру кернеуі 220 В</t>
  </si>
  <si>
    <t>ішкі орнату220в кілт (Еуро)</t>
  </si>
  <si>
    <t>Этил-цианакрилат Loctite 420 желімі, тұтқырлығы өте төмен (жақсы ену қабілеті).  Металдар, резеңке және пластмассалар үшін, капиллярлық. Лезде желімдеу-әмбебап. Техникалық сипаттамалары: орнату уақыты: 5-20 сек. Салмағы 20 гр</t>
  </si>
  <si>
    <t>45 Т</t>
  </si>
  <si>
    <t>293230.990.000266</t>
  </si>
  <si>
    <t>08.2024</t>
  </si>
  <si>
    <t>46 Т</t>
  </si>
  <si>
    <t>293220.990.000000</t>
  </si>
  <si>
    <t>Багажник</t>
  </si>
  <si>
    <t>47 Т</t>
  </si>
  <si>
    <t>293230.950.000001</t>
  </si>
  <si>
    <t>48 Т</t>
  </si>
  <si>
    <t>293220.990.000010</t>
  </si>
  <si>
    <t>49 Т</t>
  </si>
  <si>
    <t>293220.990.000042</t>
  </si>
  <si>
    <t>50 Т</t>
  </si>
  <si>
    <t>293220.990.000021</t>
  </si>
  <si>
    <t>51 Т</t>
  </si>
  <si>
    <t>293220.990.000003</t>
  </si>
  <si>
    <t>Бампер</t>
  </si>
  <si>
    <t>52 Т</t>
  </si>
  <si>
    <t>293123.100.000003</t>
  </si>
  <si>
    <t>53 Т</t>
  </si>
  <si>
    <t>293123.100.000018</t>
  </si>
  <si>
    <t>Фонарь</t>
  </si>
  <si>
    <t>54 Т</t>
  </si>
  <si>
    <t>293220.990.000018</t>
  </si>
  <si>
    <t>55 Т</t>
  </si>
  <si>
    <t>56 Т</t>
  </si>
  <si>
    <t>231212.150.000000</t>
  </si>
  <si>
    <t>57 Т</t>
  </si>
  <si>
    <t>Қанат</t>
  </si>
  <si>
    <t>Арқалық</t>
  </si>
  <si>
    <t>Есік</t>
  </si>
  <si>
    <t>Табалдырық</t>
  </si>
  <si>
    <t>Сорғыш</t>
  </si>
  <si>
    <t>Модуль-фаралар</t>
  </si>
  <si>
    <t>Айна</t>
  </si>
  <si>
    <t>Шыны</t>
  </si>
  <si>
    <t>Артқы Қанат, Lexus GS 350 AWD автокөлігі үшін оң, VIN JTHCE96S900029409</t>
  </si>
  <si>
    <t>Lexus GS 350 AWD автомобиль арқалығы, VIN JTHCE96S900029409</t>
  </si>
  <si>
    <t>Артқы есік, Lexus GS 350 AWD автокөлігі үшін оң жақ, VIN JTHCE96S900029409,</t>
  </si>
  <si>
    <t>Lexus GS 350 AWD, VIN jthce96s900029409 автокөлігі үшін шегі дұрыс,</t>
  </si>
  <si>
    <t>Lexus GS 350 AWD автокөлік сорғышы, VIN JTHCE96S900029409,</t>
  </si>
  <si>
    <t>Lexus GS 350 AWD көлігіне арналған артқы Бампер, VIN JTHCE96S900029409,</t>
  </si>
  <si>
    <t>Модуль-Lexus GS 350 AWD, VIN jthce96s900029409 автокөлігі үшін оң жақ фаралар,</t>
  </si>
  <si>
    <t>Lexus GS 350 AWD автокөлігі үшін оң жақ шам, VIN JTHCE96S900029409,</t>
  </si>
  <si>
    <t>Lexus GS 350 AWD автокөлігі үшін оң айна, VIN JTHCE96S900029409,</t>
  </si>
  <si>
    <t>Toyota Avalon VIN 4t1bk36b57u177574 жолаушылар көлігінің алдыңғы бампері</t>
  </si>
  <si>
    <t>Nissan Patrol VIN JN1TANY62U0017780 жолаушылар көлігінің алдыңғы әйнегі</t>
  </si>
  <si>
    <t>Lexus GS 350 AWD автокөлігіне арналған Багажник, VIN JTHCE96S900029409</t>
  </si>
  <si>
    <t>281331.000.000148</t>
  </si>
  <si>
    <t>10.2024</t>
  </si>
  <si>
    <t>Шартқа қол қойылған күннен бастап 120 күнтізбелік күн ішінде</t>
  </si>
  <si>
    <t>Гидропривод 10-32-1-11 УХЛ 4, Рn -32МПа,Qn-40л/мин.</t>
  </si>
  <si>
    <t>поршенді сорғы үшін</t>
  </si>
  <si>
    <t>59 Т</t>
  </si>
  <si>
    <t>60 Т</t>
  </si>
  <si>
    <t>61 Т</t>
  </si>
  <si>
    <t>62 Т</t>
  </si>
  <si>
    <t>63 Т</t>
  </si>
  <si>
    <t>64 Т</t>
  </si>
  <si>
    <t>65 Т</t>
  </si>
  <si>
    <t>66 Т</t>
  </si>
  <si>
    <t>67 Т</t>
  </si>
  <si>
    <t>68 Т</t>
  </si>
  <si>
    <t>69 Т</t>
  </si>
  <si>
    <t>70 Т</t>
  </si>
  <si>
    <t>71 Т</t>
  </si>
  <si>
    <t>72 Т</t>
  </si>
  <si>
    <t>73 Т</t>
  </si>
  <si>
    <t>74 Т</t>
  </si>
  <si>
    <t>75 Т</t>
  </si>
  <si>
    <t>76 Т</t>
  </si>
  <si>
    <t>77 Т</t>
  </si>
  <si>
    <t>78 Т</t>
  </si>
  <si>
    <t>79 Т</t>
  </si>
  <si>
    <t>80 Т</t>
  </si>
  <si>
    <t>81 Т</t>
  </si>
  <si>
    <t>82 Т</t>
  </si>
  <si>
    <t>83 Т</t>
  </si>
  <si>
    <t>84 Т</t>
  </si>
  <si>
    <t>85 Т</t>
  </si>
  <si>
    <t>86 Т</t>
  </si>
  <si>
    <t>87 Т</t>
  </si>
  <si>
    <t>88 Т</t>
  </si>
  <si>
    <t>89 Т</t>
  </si>
  <si>
    <t>90 Т</t>
  </si>
  <si>
    <t>91 Т</t>
  </si>
  <si>
    <t>92 Т</t>
  </si>
  <si>
    <t>93 Т</t>
  </si>
  <si>
    <t>94 Т</t>
  </si>
  <si>
    <t>95 Т</t>
  </si>
  <si>
    <t>96 Т</t>
  </si>
  <si>
    <t>97 Т</t>
  </si>
  <si>
    <t>98 Т</t>
  </si>
  <si>
    <t>99 Т</t>
  </si>
  <si>
    <t>100 Т</t>
  </si>
  <si>
    <t>101 Т</t>
  </si>
  <si>
    <t>102 Т</t>
  </si>
  <si>
    <t>103 Т</t>
  </si>
  <si>
    <t>104 Т</t>
  </si>
  <si>
    <t>105 Т</t>
  </si>
  <si>
    <t>106 Т</t>
  </si>
  <si>
    <t>107 Т</t>
  </si>
  <si>
    <t>108 Т</t>
  </si>
  <si>
    <t>109 Т</t>
  </si>
  <si>
    <t>110 Т</t>
  </si>
  <si>
    <t>111 Т</t>
  </si>
  <si>
    <t>112 Т</t>
  </si>
  <si>
    <t>113 Т</t>
  </si>
  <si>
    <t>114 Т</t>
  </si>
  <si>
    <t>115 Т</t>
  </si>
  <si>
    <t>116 Т</t>
  </si>
  <si>
    <t>117 Т</t>
  </si>
  <si>
    <t>118 Т</t>
  </si>
  <si>
    <t>119 Т</t>
  </si>
  <si>
    <t>120 Т</t>
  </si>
  <si>
    <t>121 Т</t>
  </si>
  <si>
    <t>122 Т</t>
  </si>
  <si>
    <t>123 Т</t>
  </si>
  <si>
    <t>124 Т</t>
  </si>
  <si>
    <t>125 Т</t>
  </si>
  <si>
    <t>126 Т</t>
  </si>
  <si>
    <t>127 Т</t>
  </si>
  <si>
    <t>128 Т</t>
  </si>
  <si>
    <t>129 Т</t>
  </si>
  <si>
    <t>130 Т</t>
  </si>
  <si>
    <t>131 Т</t>
  </si>
  <si>
    <t>132 Т</t>
  </si>
  <si>
    <t>133 Т</t>
  </si>
  <si>
    <t>134 Т</t>
  </si>
  <si>
    <t>135 Т</t>
  </si>
  <si>
    <t>136 Т</t>
  </si>
  <si>
    <t>137 Т</t>
  </si>
  <si>
    <t>138 Т</t>
  </si>
  <si>
    <t>139 Т</t>
  </si>
  <si>
    <t>140 Т</t>
  </si>
  <si>
    <t>141 Т</t>
  </si>
  <si>
    <t>205952.100.000591</t>
  </si>
  <si>
    <t>11.2024</t>
  </si>
  <si>
    <t>205952.100.000604</t>
  </si>
  <si>
    <t>205956.900.000029</t>
  </si>
  <si>
    <t>205959.690.000001</t>
  </si>
  <si>
    <t>205959.690.000004</t>
  </si>
  <si>
    <t>201324.600.000000</t>
  </si>
  <si>
    <t>201325.200.000000</t>
  </si>
  <si>
    <t>201325.300.000000</t>
  </si>
  <si>
    <t>201331.300.000001</t>
  </si>
  <si>
    <t>201331.300.000004</t>
  </si>
  <si>
    <t>201341.330.000001</t>
  </si>
  <si>
    <t>201351.850.000003</t>
  </si>
  <si>
    <t>201412.230.000000</t>
  </si>
  <si>
    <t>Бензол</t>
  </si>
  <si>
    <t>201423.600.000000</t>
  </si>
  <si>
    <t>Глицерин</t>
  </si>
  <si>
    <t>201433.800.000000</t>
  </si>
  <si>
    <t>201442.900.000008</t>
  </si>
  <si>
    <t>201520.100.000000</t>
  </si>
  <si>
    <t>201532.000.000000</t>
  </si>
  <si>
    <t>205959.630.000045</t>
  </si>
  <si>
    <t>Реагент</t>
  </si>
  <si>
    <t>222129.700.000048</t>
  </si>
  <si>
    <t>236410.100.000047</t>
  </si>
  <si>
    <t>222314.700.000114</t>
  </si>
  <si>
    <t>241051.900.000000</t>
  </si>
  <si>
    <t>259911.110.000003</t>
  </si>
  <si>
    <t>25</t>
  </si>
  <si>
    <t>222129.300.000005</t>
  </si>
  <si>
    <t>Шланг</t>
  </si>
  <si>
    <t>257212.990.000002</t>
  </si>
  <si>
    <t>222314.700.000091</t>
  </si>
  <si>
    <t>234210.500.000023</t>
  </si>
  <si>
    <t>281413.350.000006</t>
  </si>
  <si>
    <t>251123.677.000000</t>
  </si>
  <si>
    <t>222314.700.000020</t>
  </si>
  <si>
    <t>222314.700.000012</t>
  </si>
  <si>
    <t>205210.900.000022</t>
  </si>
  <si>
    <t>222129.700.000375</t>
  </si>
  <si>
    <t>108</t>
  </si>
  <si>
    <t>282411.900.000019</t>
  </si>
  <si>
    <t>Перфоратор</t>
  </si>
  <si>
    <t>222129.900.000212</t>
  </si>
  <si>
    <t>257214.430.000000</t>
  </si>
  <si>
    <t>222129.700.000376</t>
  </si>
  <si>
    <t>222314.700.000021</t>
  </si>
  <si>
    <t>242040.300.000055</t>
  </si>
  <si>
    <t>Сгон</t>
  </si>
  <si>
    <t>222129.700.000055</t>
  </si>
  <si>
    <t>281413.550.000002</t>
  </si>
  <si>
    <t>282411.900.000005</t>
  </si>
  <si>
    <t>222121.500.000063</t>
  </si>
  <si>
    <t>222129.700.000004</t>
  </si>
  <si>
    <t>222129.700.000081</t>
  </si>
  <si>
    <t>222129.700.000001</t>
  </si>
  <si>
    <t>257111.920.000004</t>
  </si>
  <si>
    <t>242040.500.000018</t>
  </si>
  <si>
    <t>265152.700.000021</t>
  </si>
  <si>
    <t>Манометр</t>
  </si>
  <si>
    <t>222314.700.000113</t>
  </si>
  <si>
    <t>222129.700.000387</t>
  </si>
  <si>
    <t>259411.900.000161</t>
  </si>
  <si>
    <t>222129.700.000085</t>
  </si>
  <si>
    <t>265151.300.000026</t>
  </si>
  <si>
    <t>222121.900.000119</t>
  </si>
  <si>
    <t>Сифон</t>
  </si>
  <si>
    <t>242040.500.000045</t>
  </si>
  <si>
    <t>222129.700.000364</t>
  </si>
  <si>
    <t>Муфта</t>
  </si>
  <si>
    <t>265163.500.000001</t>
  </si>
  <si>
    <t>222129.300.000003</t>
  </si>
  <si>
    <t xml:space="preserve"> Шланг</t>
  </si>
  <si>
    <t>203022.200.000000</t>
  </si>
  <si>
    <t>222129.700.000083</t>
  </si>
  <si>
    <t>259929.490.000246</t>
  </si>
  <si>
    <t>222129.700.000357</t>
  </si>
  <si>
    <t>259411.900.000040</t>
  </si>
  <si>
    <t>203022.100.000007</t>
  </si>
  <si>
    <t>222121.500.010015</t>
  </si>
  <si>
    <t>222129.700.000084</t>
  </si>
  <si>
    <t>222129.700.000080</t>
  </si>
  <si>
    <t>36</t>
  </si>
  <si>
    <t>222129.700.000372</t>
  </si>
  <si>
    <t>10</t>
  </si>
  <si>
    <t>222129.700.000005</t>
  </si>
  <si>
    <t>8</t>
  </si>
  <si>
    <t>281413.390.000124</t>
  </si>
  <si>
    <t>2</t>
  </si>
  <si>
    <t>222129.700.000047</t>
  </si>
  <si>
    <t>5</t>
  </si>
  <si>
    <t>281412.330.000006</t>
  </si>
  <si>
    <t>1</t>
  </si>
  <si>
    <t>142 Т</t>
  </si>
  <si>
    <t>205210.600.000001</t>
  </si>
  <si>
    <t>32</t>
  </si>
  <si>
    <t xml:space="preserve">ОМТС пайдалану ТМЗ </t>
  </si>
  <si>
    <t>ОМТС бөлшектеу жұмыстары</t>
  </si>
  <si>
    <t>Стандартты үлгі</t>
  </si>
  <si>
    <t>Метил қызыл</t>
  </si>
  <si>
    <t>Бор қышқылы</t>
  </si>
  <si>
    <t>Натрий гидроксиді</t>
  </si>
  <si>
    <t>Калий гидроксиді</t>
  </si>
  <si>
    <t>Марганец дихлориді</t>
  </si>
  <si>
    <t>Барий хлориді</t>
  </si>
  <si>
    <t>Натрий сульфиті</t>
  </si>
  <si>
    <t>Калий-натрий тартраты</t>
  </si>
  <si>
    <t>Қымыздық қышқылы</t>
  </si>
  <si>
    <t>Уротропин техникалық</t>
  </si>
  <si>
    <t>Аммоний хлориді (аммоний хлориді)</t>
  </si>
  <si>
    <t>Аммоний сульфаты (аммоний сульфаты)</t>
  </si>
  <si>
    <t>Шар краны</t>
  </si>
  <si>
    <t>Құрылыс қоспасы</t>
  </si>
  <si>
    <t>Негізгі тақта тығыны</t>
  </si>
  <si>
    <t>Болат профилі</t>
  </si>
  <si>
    <t>Жуу</t>
  </si>
  <si>
    <t>Құлып</t>
  </si>
  <si>
    <t>Негізгі тақта</t>
  </si>
  <si>
    <t>Қол жуғыш</t>
  </si>
  <si>
    <t>Қақпа клапаны</t>
  </si>
  <si>
    <t>Бұрыш</t>
  </si>
  <si>
    <t>Негізгі тақтаға арналған қосқыш</t>
  </si>
  <si>
    <t>Қақпа</t>
  </si>
  <si>
    <t>Шатыр</t>
  </si>
  <si>
    <t>Құбыр қосқышы</t>
  </si>
  <si>
    <t>Тегістеу машинасы</t>
  </si>
  <si>
    <t>Гофрленген құбыр</t>
  </si>
  <si>
    <t>Полипропилен таяқшасы</t>
  </si>
  <si>
    <t>Бөлу</t>
  </si>
  <si>
    <t>Поливинилиденфторидті үштік</t>
  </si>
  <si>
    <t>Қайшы</t>
  </si>
  <si>
    <t>Кресттер</t>
  </si>
  <si>
    <t>Тізе</t>
  </si>
  <si>
    <t>Дюбель-тырнақ</t>
  </si>
  <si>
    <t>Биметалды Термометр</t>
  </si>
  <si>
    <t>Болат tee</t>
  </si>
  <si>
    <t>Су есептегіш</t>
  </si>
  <si>
    <t>Кептіру майы</t>
  </si>
  <si>
    <t>Бекіту</t>
  </si>
  <si>
    <t>Жасырын бас бұрандасы</t>
  </si>
  <si>
    <t>Праймер</t>
  </si>
  <si>
    <t>Ішкі кәріз құбыры</t>
  </si>
  <si>
    <t>Араластырғыш</t>
  </si>
  <si>
    <t>нитрит ионы</t>
  </si>
  <si>
    <t>темір иондары ерітіндісінің құрамы</t>
  </si>
  <si>
    <t>кристалдар</t>
  </si>
  <si>
    <t>металл иондарының сулы ерітіндісі</t>
  </si>
  <si>
    <t xml:space="preserve">иондардың сульфиті (сульфат, хлорид, фосфат, йодит) </t>
  </si>
  <si>
    <t>химиялық таза</t>
  </si>
  <si>
    <t>талдау үшін таза</t>
  </si>
  <si>
    <t>4-су, талдау үшін таза</t>
  </si>
  <si>
    <t>(гексаметилентетрамин, гексамин), маркасы М</t>
  </si>
  <si>
    <t>субстратта немесе бірнеше компонентті қамтитын препараттар түрінде</t>
  </si>
  <si>
    <t>полиэтиленнен</t>
  </si>
  <si>
    <t>гипс, сылақ, құрғақ</t>
  </si>
  <si>
    <t>пластикалық</t>
  </si>
  <si>
    <t>еденге арналған Парақ, биіктігі 41-100 мм</t>
  </si>
  <si>
    <t>МСВ, тот баспайтын болаттан жасалған</t>
  </si>
  <si>
    <t>араластырғыш үшін, икемді</t>
  </si>
  <si>
    <t>пластикалық, ламинатталған</t>
  </si>
  <si>
    <t>фаянс, жартылай шеңбер, артқы жағы жоқ</t>
  </si>
  <si>
    <t>сына, Болат, шартты өту 50-450 мм</t>
  </si>
  <si>
    <t>еден жабындары үшін, металл</t>
  </si>
  <si>
    <t>пластикалық ламинатталған юбка үшін, ішкі, поливинилхлорид</t>
  </si>
  <si>
    <t>поливинилхлоридтен</t>
  </si>
  <si>
    <t>резеңкелерді әртүрлі материалдарға желімдеу үшін</t>
  </si>
  <si>
    <t>шар, полипропилен, шартты диаметрі 50 мм дейін</t>
  </si>
  <si>
    <t>электр</t>
  </si>
  <si>
    <t>тиек, полипропилен, шартты диаметрі 50 мм дейін</t>
  </si>
  <si>
    <t>есік, Болат</t>
  </si>
  <si>
    <t>шар, полипропилен, шартты диаметрі 50-450 мм</t>
  </si>
  <si>
    <t>пластикалық юбка үшін, сыртқы, поливинилхлорид</t>
  </si>
  <si>
    <t>болат, диаметрі 20 мм</t>
  </si>
  <si>
    <t>металлопластикалық</t>
  </si>
  <si>
    <t>бекіту, Болат, өлшемі 50-450 мм</t>
  </si>
  <si>
    <t>бұрыштық</t>
  </si>
  <si>
    <t>дәретхана үшін, су төгетін</t>
  </si>
  <si>
    <t>өтпелі</t>
  </si>
  <si>
    <t>полипропилен, диаметрі 25 мм</t>
  </si>
  <si>
    <t>тең өту</t>
  </si>
  <si>
    <t>пластикалық құбырларды кесуге арналған</t>
  </si>
  <si>
    <t>Болат, иілген, диаметрі 51-100 мм, орындалуы 1</t>
  </si>
  <si>
    <t>анықтамалық (үлгілі)</t>
  </si>
  <si>
    <t>плитка үшін</t>
  </si>
  <si>
    <t>поливинилхлорид</t>
  </si>
  <si>
    <t>жіптермен</t>
  </si>
  <si>
    <t>полипропилен, диаметрі 63 мм</t>
  </si>
  <si>
    <t>дәлдік класы 2.0</t>
  </si>
  <si>
    <t>раковина үшін, пластик</t>
  </si>
  <si>
    <t>тең өту, диаметрі 65 мм дейін, орындау 1</t>
  </si>
  <si>
    <t>құбыр үшін, поливинилхлоридті, өтпелі</t>
  </si>
  <si>
    <t>қанатты</t>
  </si>
  <si>
    <t>икемді, дәретхана ыдысын төгуге арналған</t>
  </si>
  <si>
    <t>оксол, В маркасы</t>
  </si>
  <si>
    <t>полипропилен, диаметрі 40 мм</t>
  </si>
  <si>
    <t>ригель үшін, металл</t>
  </si>
  <si>
    <t>құбыр, полипропилен, қысу үшін</t>
  </si>
  <si>
    <t>болат, диаметрі 3,5 мм</t>
  </si>
  <si>
    <t>екі компонентті</t>
  </si>
  <si>
    <t>полипропилен, диаметрі 51-100 мм</t>
  </si>
  <si>
    <t>полипропилен, диаметрі 50 мм</t>
  </si>
  <si>
    <t>полипропилен, диаметрі 20 мм</t>
  </si>
  <si>
    <t>құбырлар үшін, полипропилен, байланыстырушы</t>
  </si>
  <si>
    <t>құлыптау, қола, өлшемі 50 мм дейін</t>
  </si>
  <si>
    <t>полипропиленнен</t>
  </si>
  <si>
    <t>раковиналар үшін, бір қарулы, жиналмалы, өлшемі 240 * 130 мм</t>
  </si>
  <si>
    <t>әмбебап</t>
  </si>
  <si>
    <t>Нитрит - ион ГСО 7753-2000 МСО 0202: 2001 (1 г/дм3)</t>
  </si>
  <si>
    <t>ГСО нитрат ионы 7820-2000 МСО 0292: 2002 (1 г/дм3) 5 мл</t>
  </si>
  <si>
    <t>Темір (III) иондарының сулы ерітіндісінің стандартты үлгісі с = 1,0 мг/см3, ГСО 7835-2000, МСО 0294:2002.  Орау - ампула 5 мл</t>
  </si>
  <si>
    <t>ТУ 6-09-5169-84 бойынша метил қызыл ЧДА</t>
  </si>
  <si>
    <t>Алюминий иондарының сулы ерітіндісінің стандартты үлгісі. Ат. Co мәні: 1,0 мг / см3.  МСО 7854-2000 .  МӘС 0255: 2001 немесе МСО 7927-2001.  МӘС 0306: 2002.  Орау - ампула 5 мл</t>
  </si>
  <si>
    <t>Мыс иондарының сулы ерітіндісі құрамының стандартты үлгісі (№3К жинақ).  Аттестатталған мәні: 1,0; 0,5; 0,1 г/дм3.  МСО 7998-93 / 8000-93.  МӘС 0007: 1998 орау - ампула 5 мл</t>
  </si>
  <si>
    <t>Сульфат иондарының Сулы ерітінділерінің стандартты үлгісі с = 1,0 мг / см3.  МСО 6693-93, 6694-93, 6695-93 МСО 0024:1998 немесе МСО 7437-98 МӘС 1126:2005 немесе МСО 7683-99 МӘС 0198:2001. Орау - ампула 5 мл</t>
  </si>
  <si>
    <t>ГОСТ 9656-75 бойынша бор қышқылы</t>
  </si>
  <si>
    <t>ГОСТ 4328-77 бойынша натрий гидроксиді (натрий гидроксиді) ХЧ</t>
  </si>
  <si>
    <t>ГОСТ 24363-80 бойынша калий гидроксиді (калий гидроксиді) ХЧ</t>
  </si>
  <si>
    <t>Марганец (II) ГОСТ 612-75 бойынша 4-су хлориді</t>
  </si>
  <si>
    <t>ГОСТ 4108-72 бойынша хлорлы барий 2-су хч</t>
  </si>
  <si>
    <t>ГОСТ 195-77 сәйкес натрий күкірт қышқылы ЧДА</t>
  </si>
  <si>
    <t>Калий-натрий виноқышқылды 4-су ЧДА МЕМСТ 5845-79 бойынша</t>
  </si>
  <si>
    <t>ГОСТ 5955-75 бойынша бензол хч</t>
  </si>
  <si>
    <t>Глицерин ХЧ МЕМСТ 6259-75 бойынша</t>
  </si>
  <si>
    <t>ГОСТ 22180-76 бойынша қымыздық қышқылы</t>
  </si>
  <si>
    <t>ГОСТ 1381-73 сәйкес Уротропин (гесаметил тетрамин) чда</t>
  </si>
  <si>
    <t>Аммоний хлориді HC шіркеуі 3773-72</t>
  </si>
  <si>
    <t>ГОСТ 3769-78 сәйкес аммоний сульфаты HC</t>
  </si>
  <si>
    <t>Ppr100 полипропилен корпусы, Құрама қақпа қысқышы шыны толтырылған полипропилен
PPR+GF, Шар қақпасы хромдалған жез
CW617N, тығыздағыш сақина тефлон PTFE, өзек жез CW614N, тығыздағыш сақиналар эластомер EPDM Sh70, тығыздағыш қыстырғыш жез cw614n, тұтқа полипропилен PPR, бекіту бұрандасы мырышталған болат Ст.3, Ø 32мм, шартты өту 1"(32);</t>
  </si>
  <si>
    <t xml:space="preserve">Негізгі тақтаға арналған соңғы штепсель Материал: ПВХ түсі: қоңыр жиынтық-2 дана (сол және оң).                                                               Жеке қаптама - Пакет мөлшері -4,5х2,1 см СТ ҚР 2828-2016                  </t>
  </si>
  <si>
    <t xml:space="preserve">Мақсаты-Шатыр Жабыны. Гофрленген тақтаның материалы мырышталған. Қалыңдығы-0.9 мм. ұзындығы-6000 мм. ені-1000 мм. жиектің Ені 100 мм қосымша күшейтусіз. Қабырға биіктігі 50 мм. ГОСТ 24045-2016 </t>
  </si>
  <si>
    <t>Араластырғышқа арналған тесігі бар болат эмальданған жуу, өлшемдері: 50х50х16 см, кронштейндерге монтаждау (жиынтыққа кіреді), түсі: ақ.ГОСТ 23695-2016. Жеткізу сипаттамасы:
Металл жуу – 1 дана.;
металл кронштейндер – 2 дана.;
раковинаны кронштейндерге бекітуге арналған бекіткіштер-1 жиынтық.</t>
  </si>
  <si>
    <t xml:space="preserve">сыртқы диаметрі 20,0//-1,0, ішкі диаметрі 13,0₊/-1, қысым p-20bar t -100.Ұзындығы 60см * ішкі түтік – улы емес резеңке (EPDM), ГОСТ 5496, * cw614n негізгі жез,
* Тығыздағыш-улы емес резеңке (EPDM), ГОСТ 5496, • өру және қысу жеңі – AISI 304 Тот баспайтын болат, ГОСТ 5632, • соңғы арматура – хромдалған жез.
</t>
  </si>
  <si>
    <t xml:space="preserve">Тұтқаның мақсаты-есік
Есік тұтқасының мақсаты-алдыңғы есікке / ішкі есікке арналған. Тұтқаның әсер ету механизмі - айналмалы. Қалам түрі - қалам-гонг. Қалам материалы-ZAMAK қорытпасы. Розетка/жолақ материалы - Силумин. Қаптау-Электропластика. Орнату әдісі - кесу. Мемлекет - Жаңа. Кілттер жиынтығы-5 дана. ГОСТ 5089-97 </t>
  </si>
  <si>
    <t>4,5х2,1х250 см кабельдік арнасы бар юбка тақтасы 
Материал: ПВХ. Түсі: қоңыр
ҚР СТ 2828-2016</t>
  </si>
  <si>
    <t>Тостағанның биіктігі: 200 мм
Толып кету саңылауы: жоқ
Тұғырдың биіктігі: 685 мм
Тұғырдың тереңдігі: 177 мм
Қол жуғыштың ені: 580 мм
Жуғыштың тереңдігі: 500 мм
Кран тесігі: бар
Материал: сантехникалық фарфор, тұғыры бар қол жуғыштың биіктігі: 838 мм ГОСТ 30493-96 "Қызғалдақ"түрі</t>
  </si>
  <si>
    <t>30с41нж, шартты өту, Ду, мм 80, жұмыс қысымы, Ру, МПа (кгс/см2) 1,6(16), жұмыс ортасы су, МЕМСТ 9544-93 бойынша қақпадағы ортаның өтуі, 
Шпиндель жетегі маховик дәнекерленген құбырға қосылу, корпус бөлшектерінің материалы болат 20, жұмыс ортасының температурасы, °Сдо+300, қоршаған ортаның температурасы, °С -40-тан +40-қа дейін, жұмыс ортасын беру бағыты кез келген, орнату жағдайы кез келген, маховиктің төмен позициясынан басқа, қолмен жетектің түрі</t>
  </si>
  <si>
    <t xml:space="preserve">Материал - Алюминий. Жабын-Безендірілген. Табалдырық - Бір Деңгейлі. Табалдырық түрі-Қатты-Линолеум, ламинат. Ұзындығы-1000мм. ені-30мм. биіктігі-3мм. бекіту тесіктері-Иә, бұрандалар үшін тесік жинақ . Жасырын бекіткіштер-жоқ. Қаптама-Пленка </t>
  </si>
  <si>
    <t xml:space="preserve">Материал-ПВХ
Түсі-Қоңыр
Көрініс-ішкі бұрыш
Жеке қаптама-Пакет
Қаптамадағы саны-10
ҚР СТ 2828-2016 өлшемі -4, 5х2, 1 см </t>
  </si>
  <si>
    <t>Өлшемі-4, 5х2, 1 см. Материал: ПВХ
Түсі: қоңыр. ҚР СТ 2828-2016
Жеке орау түрі-Пакет
Қаптамадағы саны-10 дана.</t>
  </si>
  <si>
    <t>Желім-ұнтақ түрінде.
Материалдың мақсаты-плиткаларды төсеу.            Адгезия деңгейі орташа деңгейден сәл төмен — 0,5 МПа. Материалдың күйі-құрғақ қоспасы. Қаптама-қағаз қап (паллеттерде).  Материалды орау (кг) -25.0. 
Түрі-Суға Төзімді. ҚР СТ 1168-2006</t>
  </si>
  <si>
    <t xml:space="preserve"> Полипропилен шарикті Кран Түсі Ақ Ø20 мм, максималды жұмыс қысымы 16 бар</t>
  </si>
  <si>
    <t>Электр Перфораторы, кернеуі 230 - 50Гц, номиналды қуаты - 1010ВТ, айналу жиілігі 800 айн/мин, соққы қуаты-37000об/мин, металл бойынша жұмыс өнімділігі - 13мм, ағаш бойынша-32мм, бетон бойынша 7,2 мм ГОСТ Р 51318.14.2-2009</t>
  </si>
  <si>
    <t>Ppr100 полипропилен корпусы, Құрама қақпа қысқышы шыны толтырылған полипропилен
PPR+GF, Шар қақпасы хромдалған жез
CW617N, тығыздағыш сақина тефлон PTFE, өзек жез CW614N, тығыздағыш сақиналар эластомер EPDM Sh70, тығыздағыш қыстырғыш жез cw614n, тұтқа полипропилен PPR, бекіту бұрандасы мырышталған болат Ст.3, Ø 50мм, шартты өту 1/2 (50)"</t>
  </si>
  <si>
    <t>Шатыр-есікке арналған . Ілмектер - Карта. Биіктігі - 80.0 (мм). Қалыңдығы - 50.0 (мм). Қамту : қаптау жоқ. Өндіріс материалы: болат. Өлшемі: 80*50 мм. ГОСТ 5088-2005</t>
  </si>
  <si>
    <t>Корпус полипропилен PPR100, Құрама қақпа қысқышы шыны толтырылған полипропилен PPR+GF, шар қақпасы хромдалған жез cw617n, тығыздағыш сақина тефлон PTFE, өзек жез CW614N, тығыздағыш сақиналар эластомер EPDM Sh70, тығыздағыш қысқыш жез cw614n, тұтқа полипропилен PPR, бекіту бұрандасы мырышталған болат Ст.3, ø 63мм, шартты өту 2"(63)</t>
  </si>
  <si>
    <t>Материал - ПВХ. Өлшемі -4, 5х2, 1 см 
Түсі-Қоңыр
Көрініс-Сыртқы бұрыш
Жеке қаптама-Пакет
Қаптамадағы саны-10
ҚР СТ 2828-2016</t>
  </si>
  <si>
    <t>Корпус материалы болат
Номиналды жіп диаметрі g ə", номиналды диаметрі DN 20, номиналды қысым PN, МПа 1.6, құрылыс ұзындығы L, мм 110, жіп ұзындығы 45/10. 5. Жұмыс ортасының максималды температурасы,° 175</t>
  </si>
  <si>
    <t>Көлденең қимасы бойынша жалпақ арна қосқышы-тікбұрышты;
Арналармен тікелей байланыс. Ыңғайлы қондыру үшін арнайы шектегішпен жабдықталған; 
Материал-Пвх;
Ені - 110 мм;
Биіктігі - 55 мм;
Түсі Ақ.</t>
  </si>
  <si>
    <t xml:space="preserve">Қосылу түрі: Дәнекерлеу үшін
Өту түрі: толық өту
Материал: болат, жұмыс ортасы: сумен жабдықтау және жылыту жүйелеріндегі су және кран бөлшектерінің материалдарына бейтарап басқа орталар
Корпус түрі: тұтас дәнекерленген, шар Ду 63 Ру 16, Ст20, ГОСТ 23230-78 </t>
  </si>
  <si>
    <t>Бұрыштық тегістеу машинасы (ұнтақтағыш), диск диаметрі 125мм, 8500б/мин, 1400вт, қуат 220В, негізгі тұтқасы бұрылмайтын, дискіні тез ауыстыруға арналған шпиндельді құлыптау, шпиндель жіптері-М14, өлшемдері, см 40х15х11, желілік кабельдің ұзындығы 3м. ГОСТ Р МЭК 60745-2-3-2011</t>
  </si>
  <si>
    <t>Дәретхананы диаметрі 110 мм құбырға қосу үшін икемді гофрленген ұзартқыш сым, ұзындығы: 225-520 мм, Түсі: Ақ.</t>
  </si>
  <si>
    <t>Диаметрі 25 мм құбырларға арналған 25х20х25 PN25 PP-R өтпелі үштік, диаметрі 20 мм-ге 90 градус бұрышпен және диаметрі 25 мм құбырға шығу. ГОСТ 32415-2013</t>
  </si>
  <si>
    <t>Бұрылу бұрышы 90 градус диаметрі 25 мм полипропиленді бұру</t>
  </si>
  <si>
    <t>Диаметрі 63мм құбырларға арналған 63х32х63 PN25 PP-R өтпелі үштік, диаметрі 32мм 90 градус бұрышпен және диаметрі 63мм құбыр астына шығу. ГОСТ 32415-2013</t>
  </si>
  <si>
    <t>Қайшының құрылыс түрі
Min құбыр диаметрі 20 мм
Полипропилен құбырларының түрі
Max құбыр диаметрі 75 мм
Кескіш Материал болат
Алюминий корпусының материалы
 ПВХ құбырларының түрі ГОСТ Р 55784-2013</t>
  </si>
  <si>
    <t>МЕМСТ 17375-2001 диаметрі 65 мм. OD сыртқы диаметрі 76 мм, id ішкі диаметрі 65
Материал болат 20 қолдану аясы сумен жабдықтау</t>
  </si>
  <si>
    <t>Дөңгелек және жалпақ арна қосқышы.
Дөңгелек ø100 және 55x110mm жалпақ арналарды қосу үшін. 
Материал-Пвх;
Құбырдың қимасы, мм 55x110;
Құбырдың диаметрі, мм 100;
Түсі Ақ.</t>
  </si>
  <si>
    <t xml:space="preserve">Корпустың диаметрі, мм 100, дәлдік класы 1,5, өлшеу диапазоны, МПа 0-ден 1,6-ға дейін
Жұмыс жүктемелері тұрақты жүктеме: 3/4 шкала, айнымалы жүктеме: 2/3 шкала, қысқа мерзімді жүктеме: 100% шкала, орындау корпус-фитинг радиалды фитинг жез, M20x1, 5 өлшеу элементі мыс қорытпасы, Бурдон серіппесі
Механизм жез теру алюминий қорытпасы, ақ, шкала қара Корпус болат, қара боялған, шыны техникалық.  Қабық қара боялған болат, қорғау дәрежесі IP40, Климаттық орындалуы У2 МЕМСТ 15150-69, Қоршаған орта температурасы -50... +60 °С, өлшенетін ортаның температурасы + 160 °С дейін, дірілге төзімділік ГОСТ 12997-80 бойынша L3 тобы </t>
  </si>
  <si>
    <t>Эшка чда қоспасы ТУ 6-09-4516-77</t>
  </si>
  <si>
    <t>Плиткаларды төсеуге арналған кресттер.
Крест жасау материалы-пластмасса. Өлшемі - 2 мм. Түсі-Ақ. Қаптамада-200 дана ҚР СТ 1954-2010</t>
  </si>
  <si>
    <t>Тегіс арналар үшін 90° тік тізе. 
Қима пішіні – шаршы;
Материал бойынша-металл емес; 
Материал-Пвх;
Ені - 110 мм;
Биіктігі - 55 мм;
Түсі Ақ.</t>
  </si>
  <si>
    <t>Материал-полипропилен / мырышталған болат
Ұзындығы-40 мм
Диаметрі-6 мм
Бұрғылаудың минималды тереңдігі-40 мм
Шпиц түрі-PZ
Бүйір түрі-жасырын
Алдын ала бұрғылау диаметрі -4 мм
Буып-түю түрі-орау
МЕМСТ 4028-63</t>
  </si>
  <si>
    <t>Мақсаты: суық сумен жабдықтау, ыстық сумен жабдықтау
Материал: Полипропилен
Қосылу мөлшері: 63
Бұрылу бұрышы: 90
Түсі: ақ
Қосылым түрі: Дәнекерлеу</t>
  </si>
  <si>
    <t>Адаптер (американдық) 63 мм x2 " ішкі жіппен. Номиналды диаметрі: 63х2""</t>
  </si>
  <si>
    <t>Жұмыс қысымы: 25 бар</t>
  </si>
  <si>
    <t>PN: 25</t>
  </si>
  <si>
    <t>Материал: полипропилен</t>
  </si>
  <si>
    <t>Түсі-ақ, сұр</t>
  </si>
  <si>
    <t>ГОСТ: 32415-2013"</t>
  </si>
  <si>
    <t>Биметалдық осьтік Термометр ТБП100/50/Т 0-160 °с 100 мм½". Бекіту бұрандалы G, дюйм: ½ 50мм, температураны өлшеу диапазоны, °C:
0-160. Орнату/Қосылу:
сыртқы бұрандалы 50 мм жеңі диаметрі, мм: 100</t>
  </si>
  <si>
    <t>Сифон түрі: бөтелке, қызғалдақ сифоны, қол жуғыш бұрандалы босату 1 1/2 " (Ø40) 6×80 бұранда, тот баспайтын болаттан жасалған шыныаяқ</t>
  </si>
  <si>
    <t>Ø40×Ø40/50"кәрізге икемді ағызу</t>
  </si>
  <si>
    <t>Өлшемі, мм 63х63х63
Тең өту түрі
Материал полипропилен (PP-R), фитинг түрі-TEE, қосылу түрі: Дәнекерлеу, номиналды қысым (Бар): 25. МЕМСТ 32415-2013</t>
  </si>
  <si>
    <t>Қосылатын Муфта 63 мм, номиналды диаметрі-63 мм, қалыңдығы – 10,6
Жұмыс қысымы: 25 бар
PN: 25, Материал: PPR полипропилен
Түсі-ақ, сұр
ГОСТ: 32415-2013</t>
  </si>
  <si>
    <t>Әмбебап су есептегіш "VODOMER " -ВСКМ-15-В-И 
Арналған:
суық және ыстық сумен жабдықтау жүйелерінің құбырлары арқылы ағып жатқан ауыз су мен желілік судың көлемін өлшеу үшін.
Оқуды қашықтан оқуға арналған импульстік Шығыспен жабдықталған.
Беріліс коэффициенті (импульс бағасы) – 0,01 м3 /uti.
С" метрологиялық класы-төмен тұтыну (аз шығындар) кезінде су шығынын дәл өлшеуге арналған шартты өту: 15 мм</t>
  </si>
  <si>
    <t>Қолданылуы: суық су үшін, ыстық су үшін</t>
  </si>
  <si>
    <t>Су есептегішінің түрі: қанатты</t>
  </si>
  <si>
    <t>Метрологиялық класс: А, В."</t>
  </si>
  <si>
    <t xml:space="preserve">баррельге икемді l= 60 см жаңғақтармен метоликалық өрілген </t>
  </si>
  <si>
    <t>Материал-полипропилен / мырышталған болат. Ұзындығы-60мм. диаметрі-6м. бұрғылаудың минималды тереңдігі-60мм
Шпиц түрі - PZ. Бүйір түрі-жасырын
Алдын ала бұрғылау диаметрі -6 мм. орау түрі-орау. МЕМСТ 4028-63</t>
  </si>
  <si>
    <t>Бұру (тізе) бұрылу бұрышы 45о, диаметрі 50 мм полипропилен.
ГОСТ – 32415-2013</t>
  </si>
  <si>
    <t>Бұрылу бұрышы 90о, диаметрі 50 мм полипропиленді бұру (тізе).
ГОСТ – 32415-2013</t>
  </si>
  <si>
    <t>Бұрылу бұрышы 90о, диаметрі 20 мм полипропиленді бұру.
Түсі ақ.
ГОСТ – 32415-2013</t>
  </si>
  <si>
    <t>Бірдей өлшемдегі құбырларды қосу үшін.
Түсі ақ.
Қосылым түрі-Дәнекерлеу.
Рұқсат етілген ең жоғары температура +90о
Номиналды қысым-25 барға дейін
Диаметрі 20 мм. ГОСТ 32415-2013</t>
  </si>
  <si>
    <t>Өлшемі 20*20 * 20мм
Түрі тең өту
Қосылым түрі-Дәнекерлеу
Номиналды қысым-25 Бар
МЕМСТ 32415-2013</t>
  </si>
  <si>
    <t>Бұрылу бұрышы 45о, диаметрі 20 мм полипропиленді бұру.
Түсі ақ.
ГОСТ – 32415-2013</t>
  </si>
  <si>
    <t>Қола диаметрі 16мм. 1/2 диаметрі номиналды (DN), мм15, қысым номиналды, Мпа 1,6, жұмыс ортасының максималды температурасы, оС 70, корпус материалы жез, құбырға қосылу: муфталы, салмағы, кг 0.184, ұзындығы, мм 46</t>
  </si>
  <si>
    <t>Ppr100 полипропилен корпусы, жартылай айналымды.
Құрама қақпа қысқышы - PPR+GF шыны құйылған полипропилен, шар ысырмасы-cw617n хромдалған жез, тығыздағыш сақина – PTFE тефлоны, cw614n жез өзегі, EPDM sh70 эластометрі-тығыздағыш сақиналар, cw614n жезден жасалған тығыздағыш, PPR полипропилен тұтқасы, бекіту бұрандасы – мырышталған болат 3, диаметрі 20 мм. шартты өту 1/2` (20)</t>
  </si>
  <si>
    <t>Айналмалы шүмегі мен пластикалық аэраторы бар раковиналарға арналған хромдалған бір қарулы кран.  
Материал-жез. 
Өшіру механизмі-d35 керамикасы.
Шүмектің биіктігі-100 мм.
Шүмектің ұзындығы-205 ММ.
Араластырғыш тесігінің диаметрі 32-ден 38 мм-ге дейін.
Жинақ:
Маховик басы-1 дана.
Құрастыру гайкасы бар шүмек-1 дана.
Шайба – араластырғыш корпусына арналған сәндік алаң-1 дана.
Бекітетін гайка-шайба -1 дана</t>
  </si>
  <si>
    <t>TANGIT ПВХ желімі, 1 л.</t>
  </si>
  <si>
    <t>Шартқа қол қойылған күннен бастап күнтізбелік 30 күн ішінде</t>
  </si>
  <si>
    <t>870 ампуласы</t>
  </si>
  <si>
    <t>166 кг</t>
  </si>
  <si>
    <t>796 Шортан</t>
  </si>
  <si>
    <t>113 метр кубтық</t>
  </si>
  <si>
    <t>5111 Одна пакеті</t>
  </si>
  <si>
    <t>112 литр (ТЕКШЕ метр). ДМ.)</t>
  </si>
  <si>
    <t>58-1 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</si>
</sst>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3" x14ac:knownFonts="1">
    <font>
      <sz val="11"/>
      <color indexed="8"/>
      <name val="Calibri"/>
      <family val="2"/>
      <scheme val="minor"/>
    </font>
    <font>
      <sz val="11"/>
      <color theme="1"/>
      <name val="Calibri"/>
      <family val="2"/>
      <charset val="204"/>
      <scheme val="minor"/>
    </font>
    <font>
      <b/>
      <sz val="11"/>
      <name val="Calibri"/>
      <family val="2"/>
      <charset val="204"/>
    </font>
    <font>
      <sz val="11"/>
      <name val="Calibri"/>
      <family val="2"/>
      <charset val="204"/>
    </font>
    <font>
      <b/>
      <sz val="10"/>
      <name val="Calibri"/>
      <family val="2"/>
      <charset val="204"/>
    </font>
    <font>
      <b/>
      <sz val="14"/>
      <color indexed="8"/>
      <name val="Calibri"/>
      <family val="2"/>
      <charset val="204"/>
      <scheme val="minor"/>
    </font>
    <font>
      <sz val="11"/>
      <color indexed="8"/>
      <name val="Calibri"/>
      <family val="2"/>
      <charset val="204"/>
      <scheme val="minor"/>
    </font>
    <font>
      <sz val="11"/>
      <color rgb="FF212529"/>
      <name val="Calibri"/>
      <family val="2"/>
      <charset val="204"/>
      <scheme val="minor"/>
    </font>
    <font>
      <sz val="11"/>
      <name val="Calibri"/>
      <family val="2"/>
      <charset val="204"/>
      <scheme val="minor"/>
    </font>
    <font>
      <sz val="11"/>
      <color theme="1"/>
      <name val="Calibri"/>
      <family val="2"/>
      <charset val="204"/>
      <scheme val="minor"/>
    </font>
    <font>
      <b/>
      <sz val="11"/>
      <color rgb="FF212529"/>
      <name val="Calibri"/>
      <family val="2"/>
      <charset val="204"/>
      <scheme val="minor"/>
    </font>
    <font>
      <b/>
      <sz val="11"/>
      <name val="Calibri"/>
      <family val="2"/>
      <charset val="204"/>
      <scheme val="minor"/>
    </font>
    <font>
      <b/>
      <sz val="11"/>
      <color indexed="8"/>
      <name val="Calibri"/>
      <family val="2"/>
      <charset val="204"/>
      <scheme val="minor"/>
    </font>
  </fonts>
  <fills count="3">
    <fill>
      <patternFill patternType="none"/>
    </fill>
    <fill>
      <patternFill patternType="gray125"/>
    </fill>
    <fill>
      <patternFill patternType="solid">
        <fgColor indexed="22"/>
      </patternFill>
    </fill>
  </fills>
  <borders count="6">
    <border>
      <left/>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s>
  <cellStyleXfs count="1">
    <xf numFmtId="0" fontId="0" fillId="0" borderId="0"/>
  </cellStyleXfs>
  <cellXfs count="55">
    <xf numFmtId="0" fontId="0" fillId="0" borderId="0" xfId="0"/>
    <xf numFmtId="0" fontId="0" fillId="0" borderId="0" xfId="0" applyAlignment="1">
      <alignment wrapText="1"/>
    </xf>
    <xf numFmtId="0" fontId="0" fillId="0" borderId="0" xfId="0" applyAlignment="1">
      <alignment horizontal="center" vertical="center"/>
    </xf>
    <xf numFmtId="0" fontId="4" fillId="0" borderId="4" xfId="0" applyFont="1" applyBorder="1" applyAlignment="1">
      <alignment horizontal="center" vertical="center"/>
    </xf>
    <xf numFmtId="0" fontId="7" fillId="0" borderId="3" xfId="0" applyFont="1" applyFill="1" applyBorder="1" applyAlignment="1">
      <alignment horizontal="center" vertical="center"/>
    </xf>
    <xf numFmtId="49" fontId="8" fillId="0" borderId="3"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49" fontId="1" fillId="0" borderId="3"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164" fontId="9" fillId="0" borderId="3"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0" fontId="0" fillId="0" borderId="0" xfId="0" applyFill="1" applyAlignment="1">
      <alignment horizontal="center" vertical="center"/>
    </xf>
    <xf numFmtId="0" fontId="3" fillId="0" borderId="2" xfId="0" applyFont="1" applyFill="1" applyBorder="1" applyAlignment="1">
      <alignment horizontal="left" vertical="center"/>
    </xf>
    <xf numFmtId="0" fontId="0" fillId="0" borderId="0" xfId="0" applyAlignment="1">
      <alignment horizontal="center" vertical="center" wrapText="1"/>
    </xf>
    <xf numFmtId="0" fontId="12" fillId="0" borderId="3" xfId="0" applyFont="1" applyFill="1" applyBorder="1" applyAlignment="1">
      <alignment horizontal="left" vertical="center"/>
    </xf>
    <xf numFmtId="0" fontId="2" fillId="0" borderId="1" xfId="0" applyFont="1" applyBorder="1" applyAlignment="1">
      <alignment horizontal="center" vertical="center" wrapText="1"/>
    </xf>
    <xf numFmtId="49" fontId="1" fillId="0" borderId="3" xfId="0" applyNumberFormat="1" applyFont="1" applyFill="1" applyBorder="1" applyAlignment="1">
      <alignment horizontal="left" vertical="center"/>
    </xf>
    <xf numFmtId="164" fontId="11" fillId="0" borderId="3"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xf>
    <xf numFmtId="49" fontId="8" fillId="0" borderId="5" xfId="0" applyNumberFormat="1" applyFont="1" applyFill="1" applyBorder="1" applyAlignment="1">
      <alignment horizontal="left" vertical="center"/>
    </xf>
    <xf numFmtId="49" fontId="9" fillId="0" borderId="5" xfId="0" applyNumberFormat="1" applyFont="1" applyFill="1" applyBorder="1" applyAlignment="1">
      <alignment horizontal="left" vertical="center"/>
    </xf>
    <xf numFmtId="49" fontId="1" fillId="0" borderId="5" xfId="0" applyNumberFormat="1" applyFont="1" applyFill="1" applyBorder="1" applyAlignment="1">
      <alignment horizontal="center" vertical="center"/>
    </xf>
    <xf numFmtId="0" fontId="3" fillId="0" borderId="4" xfId="0" applyFont="1" applyFill="1" applyBorder="1" applyAlignment="1">
      <alignment horizontal="left" vertical="center"/>
    </xf>
    <xf numFmtId="49" fontId="8" fillId="0" borderId="5"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164" fontId="8" fillId="0" borderId="5" xfId="0" applyNumberFormat="1" applyFont="1" applyFill="1" applyBorder="1" applyAlignment="1">
      <alignment horizontal="center" vertical="center"/>
    </xf>
    <xf numFmtId="0" fontId="12" fillId="0" borderId="0" xfId="0" applyFont="1" applyFill="1" applyBorder="1" applyAlignment="1">
      <alignment horizontal="left" vertical="center"/>
    </xf>
    <xf numFmtId="0" fontId="10" fillId="0" borderId="0" xfId="0" applyFont="1" applyFill="1" applyBorder="1" applyAlignment="1">
      <alignment horizontal="left" vertical="center"/>
    </xf>
    <xf numFmtId="49" fontId="8" fillId="0" borderId="0"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1"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49"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wrapText="1"/>
    </xf>
    <xf numFmtId="0" fontId="3" fillId="0" borderId="3" xfId="0" applyFont="1" applyFill="1" applyBorder="1" applyAlignment="1">
      <alignment horizontal="left" vertical="center"/>
    </xf>
    <xf numFmtId="0" fontId="0" fillId="0" borderId="3" xfId="0"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Border="1" applyAlignment="1">
      <alignment wrapText="1"/>
    </xf>
    <xf numFmtId="49" fontId="6" fillId="0" borderId="3"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0" fillId="0" borderId="0" xfId="0" applyAlignment="1"/>
    <xf numFmtId="0" fontId="2" fillId="0" borderId="1" xfId="0" applyFont="1" applyBorder="1" applyAlignment="1">
      <alignment horizontal="center" vertical="center" wrapText="1"/>
    </xf>
    <xf numFmtId="0" fontId="5" fillId="0" borderId="0" xfId="0" applyFont="1" applyAlignment="1">
      <alignment horizont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z_correct/&#1050;&#1086;&#1088;&#1088;&#1077;&#1082;&#1090;&#1080;&#1088;&#1086;&#1074;&#1082;&#1080;/&#1043;&#1055;&#1047;_2022/30/&#1054;&#1052;&#1058;&#1057;%20&#1054;&#1055;/&#1092;&#1086;&#1088;&#1084;&#1072;%2030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2021"/>
      <sheetName val="Типы действий"/>
      <sheetName val="Атрибуты товара"/>
      <sheetName val="Единицы измерения"/>
      <sheetName val="Способы закупок"/>
      <sheetName val="Способ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 val="Основание"/>
    </sheetNames>
    <sheetDataSet>
      <sheetData sheetId="0"/>
      <sheetData sheetId="1"/>
      <sheetData sheetId="2"/>
      <sheetData sheetId="3"/>
      <sheetData sheetId="4"/>
      <sheetData sheetId="5"/>
      <sheetData sheetId="6"/>
      <sheetData sheetId="7"/>
      <sheetData sheetId="8"/>
      <sheetData sheetId="9">
        <row r="4">
          <cell r="A4" t="str">
            <v>EXW</v>
          </cell>
        </row>
        <row r="5">
          <cell r="A5" t="str">
            <v>FCA</v>
          </cell>
        </row>
        <row r="6">
          <cell r="A6" t="str">
            <v>CPT</v>
          </cell>
        </row>
        <row r="7">
          <cell r="A7" t="str">
            <v>CIP</v>
          </cell>
        </row>
        <row r="8">
          <cell r="A8" t="str">
            <v>DAT</v>
          </cell>
        </row>
        <row r="9">
          <cell r="A9" t="str">
            <v>DAP</v>
          </cell>
        </row>
        <row r="10">
          <cell r="A10" t="str">
            <v>DDP</v>
          </cell>
        </row>
        <row r="11">
          <cell r="A11" t="str">
            <v>FAS</v>
          </cell>
        </row>
        <row r="12">
          <cell r="A12" t="str">
            <v>FOB</v>
          </cell>
        </row>
        <row r="13">
          <cell r="A13" t="str">
            <v>CFR</v>
          </cell>
        </row>
        <row r="14">
          <cell r="A14" t="str">
            <v>CIF</v>
          </cell>
        </row>
      </sheetData>
      <sheetData sheetId="10"/>
      <sheetData sheetId="11"/>
      <sheetData sheetId="12"/>
      <sheetData sheetId="13">
        <row r="3">
          <cell r="B3" t="str">
            <v>С НДС</v>
          </cell>
        </row>
        <row r="4">
          <cell r="B4" t="str">
            <v>Без НДС</v>
          </cell>
        </row>
      </sheetData>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4:U157"/>
  <sheetViews>
    <sheetView tabSelected="1" topLeftCell="A47" zoomScale="70" zoomScaleNormal="70" workbookViewId="0">
      <selection activeCell="Q69" sqref="Q69"/>
    </sheetView>
  </sheetViews>
  <sheetFormatPr defaultRowHeight="15" x14ac:dyDescent="0.25"/>
  <cols>
    <col min="1" max="1" width="13.28515625" style="1" customWidth="1"/>
    <col min="2" max="2" width="7.42578125" style="1" bestFit="1" customWidth="1"/>
    <col min="3" max="3" width="12.5703125" style="1" customWidth="1"/>
    <col min="4" max="5" width="19.7109375" style="1" customWidth="1"/>
    <col min="6" max="6" width="45.140625" style="50" customWidth="1"/>
    <col min="7" max="7" width="22" style="1" customWidth="1"/>
    <col min="8" max="8" width="12.85546875" style="1" customWidth="1"/>
    <col min="9" max="9" width="17.42578125" style="1" customWidth="1"/>
    <col min="10" max="10" width="32" style="1" customWidth="1"/>
    <col min="11" max="11" width="8.140625" style="1" customWidth="1"/>
    <col min="12" max="13" width="18.28515625" style="1" customWidth="1"/>
    <col min="14" max="14" width="10" style="1" customWidth="1"/>
    <col min="15" max="15" width="15.42578125" style="1" bestFit="1" customWidth="1"/>
    <col min="16" max="16" width="14.140625" style="1" customWidth="1"/>
    <col min="17" max="17" width="18" style="1" customWidth="1"/>
    <col min="18" max="21" width="0" style="1" hidden="1" customWidth="1"/>
    <col min="22" max="16384" width="9.140625" style="46"/>
  </cols>
  <sheetData>
    <row r="4" spans="1:21" ht="18.75" x14ac:dyDescent="0.3">
      <c r="A4" s="52" t="s">
        <v>4</v>
      </c>
      <c r="B4" s="52"/>
      <c r="C4" s="52"/>
      <c r="D4" s="52"/>
      <c r="E4" s="52"/>
      <c r="F4" s="52"/>
      <c r="G4" s="52"/>
      <c r="H4" s="52"/>
      <c r="I4" s="52"/>
      <c r="J4" s="52"/>
      <c r="K4" s="52"/>
      <c r="L4" s="52"/>
      <c r="M4" s="52"/>
      <c r="N4" s="52"/>
      <c r="O4" s="52"/>
      <c r="P4" s="52"/>
      <c r="Q4" s="52"/>
    </row>
    <row r="7" spans="1:21" ht="15.75" thickBot="1" x14ac:dyDescent="0.3"/>
    <row r="8" spans="1:21" ht="15.75" customHeight="1" thickBot="1" x14ac:dyDescent="0.3">
      <c r="A8" s="54" t="s">
        <v>131</v>
      </c>
      <c r="B8" s="51" t="s">
        <v>0</v>
      </c>
      <c r="C8" s="51" t="s">
        <v>132</v>
      </c>
      <c r="D8" s="51" t="s">
        <v>133</v>
      </c>
      <c r="E8" s="51" t="s">
        <v>134</v>
      </c>
      <c r="F8" s="53" t="s">
        <v>135</v>
      </c>
      <c r="G8" s="51" t="s">
        <v>136</v>
      </c>
      <c r="H8" s="51" t="s">
        <v>137</v>
      </c>
      <c r="I8" s="51" t="s">
        <v>138</v>
      </c>
      <c r="J8" s="51" t="s">
        <v>139</v>
      </c>
      <c r="K8" s="51" t="s">
        <v>140</v>
      </c>
      <c r="L8" s="51" t="s">
        <v>141</v>
      </c>
      <c r="M8" s="51" t="s">
        <v>142</v>
      </c>
      <c r="N8" s="51" t="s">
        <v>143</v>
      </c>
      <c r="O8" s="51">
        <v>2024</v>
      </c>
      <c r="P8" s="51" t="s">
        <v>1</v>
      </c>
      <c r="Q8" s="51" t="s">
        <v>1</v>
      </c>
      <c r="R8" s="15"/>
      <c r="S8" s="15"/>
      <c r="T8" s="15"/>
      <c r="U8" s="15"/>
    </row>
    <row r="9" spans="1:21" ht="60.75" customHeight="1" thickBot="1" x14ac:dyDescent="0.3">
      <c r="A9" s="54" t="s">
        <v>2</v>
      </c>
      <c r="B9" s="51" t="s">
        <v>2</v>
      </c>
      <c r="C9" s="51" t="s">
        <v>2</v>
      </c>
      <c r="D9" s="51" t="s">
        <v>2</v>
      </c>
      <c r="E9" s="51" t="s">
        <v>2</v>
      </c>
      <c r="F9" s="53" t="s">
        <v>2</v>
      </c>
      <c r="G9" s="51" t="s">
        <v>2</v>
      </c>
      <c r="H9" s="51" t="s">
        <v>2</v>
      </c>
      <c r="I9" s="51"/>
      <c r="J9" s="51" t="s">
        <v>2</v>
      </c>
      <c r="K9" s="51" t="s">
        <v>2</v>
      </c>
      <c r="L9" s="51" t="s">
        <v>2</v>
      </c>
      <c r="M9" s="51" t="s">
        <v>2</v>
      </c>
      <c r="N9" s="51" t="s">
        <v>2</v>
      </c>
      <c r="O9" s="17" t="s">
        <v>144</v>
      </c>
      <c r="P9" s="17" t="s">
        <v>145</v>
      </c>
      <c r="Q9" s="17" t="s">
        <v>146</v>
      </c>
      <c r="R9" s="15"/>
      <c r="S9" s="15"/>
      <c r="T9" s="15"/>
      <c r="U9" s="15"/>
    </row>
    <row r="10" spans="1:21" x14ac:dyDescent="0.25">
      <c r="A10" s="2"/>
      <c r="B10" s="3" t="s">
        <v>3</v>
      </c>
      <c r="C10" s="2"/>
      <c r="D10" s="2"/>
      <c r="E10" s="2"/>
      <c r="F10" s="2"/>
      <c r="G10" s="2"/>
      <c r="H10" s="2"/>
      <c r="I10" s="2"/>
      <c r="J10" s="2"/>
      <c r="K10" s="2"/>
      <c r="L10" s="2"/>
      <c r="M10" s="2"/>
      <c r="N10" s="2"/>
      <c r="O10" s="2"/>
      <c r="P10" s="2"/>
      <c r="Q10" s="2"/>
      <c r="R10" s="2"/>
      <c r="S10" s="2"/>
      <c r="T10" s="2"/>
      <c r="U10" s="2"/>
    </row>
    <row r="11" spans="1:21" s="40" customFormat="1" x14ac:dyDescent="0.25">
      <c r="A11" s="10" t="s">
        <v>66</v>
      </c>
      <c r="B11" s="10" t="s">
        <v>5</v>
      </c>
      <c r="C11" s="4" t="s">
        <v>6</v>
      </c>
      <c r="D11" s="5" t="s">
        <v>7</v>
      </c>
      <c r="E11" s="5" t="s">
        <v>67</v>
      </c>
      <c r="F11" s="18" t="s">
        <v>68</v>
      </c>
      <c r="G11" s="7" t="s">
        <v>69</v>
      </c>
      <c r="H11" s="10">
        <v>60</v>
      </c>
      <c r="I11" s="47" t="s">
        <v>147</v>
      </c>
      <c r="J11" s="14" t="s">
        <v>70</v>
      </c>
      <c r="K11" s="8" t="s">
        <v>10</v>
      </c>
      <c r="L11" s="9" t="s">
        <v>71</v>
      </c>
      <c r="M11" s="9" t="s">
        <v>72</v>
      </c>
      <c r="N11" s="7" t="s">
        <v>73</v>
      </c>
      <c r="O11" s="12">
        <v>15</v>
      </c>
      <c r="P11" s="11" t="s">
        <v>11</v>
      </c>
      <c r="Q11" s="12">
        <f>O11*P11</f>
        <v>195401.55000000002</v>
      </c>
      <c r="R11" s="13"/>
      <c r="S11" s="13"/>
      <c r="T11" s="13"/>
      <c r="U11" s="13"/>
    </row>
    <row r="12" spans="1:21" s="40" customFormat="1" x14ac:dyDescent="0.25">
      <c r="A12" s="10" t="s">
        <v>66</v>
      </c>
      <c r="B12" s="10" t="s">
        <v>8</v>
      </c>
      <c r="C12" s="4" t="s">
        <v>9</v>
      </c>
      <c r="D12" s="5" t="s">
        <v>74</v>
      </c>
      <c r="E12" s="5" t="s">
        <v>75</v>
      </c>
      <c r="F12" s="18" t="s">
        <v>76</v>
      </c>
      <c r="G12" s="7" t="s">
        <v>69</v>
      </c>
      <c r="H12" s="10">
        <v>0</v>
      </c>
      <c r="I12" s="47" t="s">
        <v>147</v>
      </c>
      <c r="J12" s="14" t="s">
        <v>70</v>
      </c>
      <c r="K12" s="8" t="s">
        <v>10</v>
      </c>
      <c r="L12" s="9" t="s">
        <v>71</v>
      </c>
      <c r="M12" s="9" t="s">
        <v>72</v>
      </c>
      <c r="N12" s="7" t="s">
        <v>73</v>
      </c>
      <c r="O12" s="11">
        <v>2</v>
      </c>
      <c r="P12" s="11">
        <v>158500</v>
      </c>
      <c r="Q12" s="12">
        <f t="shared" ref="Q12:Q152" si="0">O12*P12</f>
        <v>317000</v>
      </c>
      <c r="R12" s="13"/>
      <c r="S12" s="13"/>
      <c r="T12" s="13"/>
      <c r="U12" s="13"/>
    </row>
    <row r="13" spans="1:21" s="40" customFormat="1" x14ac:dyDescent="0.25">
      <c r="A13" s="10" t="s">
        <v>77</v>
      </c>
      <c r="B13" s="10" t="s">
        <v>12</v>
      </c>
      <c r="C13" s="4" t="s">
        <v>17</v>
      </c>
      <c r="D13" s="5" t="s">
        <v>13</v>
      </c>
      <c r="E13" s="5" t="s">
        <v>78</v>
      </c>
      <c r="F13" s="18" t="s">
        <v>79</v>
      </c>
      <c r="G13" s="7" t="s">
        <v>69</v>
      </c>
      <c r="H13" s="10">
        <v>0</v>
      </c>
      <c r="I13" s="47" t="s">
        <v>147</v>
      </c>
      <c r="J13" s="14" t="s">
        <v>70</v>
      </c>
      <c r="K13" s="8" t="s">
        <v>10</v>
      </c>
      <c r="L13" s="9" t="s">
        <v>71</v>
      </c>
      <c r="M13" s="9" t="s">
        <v>72</v>
      </c>
      <c r="N13" s="7" t="s">
        <v>73</v>
      </c>
      <c r="O13" s="11">
        <v>6</v>
      </c>
      <c r="P13" s="11">
        <v>61500</v>
      </c>
      <c r="Q13" s="12">
        <f t="shared" si="0"/>
        <v>369000</v>
      </c>
      <c r="R13" s="13"/>
      <c r="S13" s="13"/>
      <c r="T13" s="13"/>
      <c r="U13" s="13"/>
    </row>
    <row r="14" spans="1:21" s="40" customFormat="1" x14ac:dyDescent="0.25">
      <c r="A14" s="10" t="s">
        <v>66</v>
      </c>
      <c r="B14" s="10" t="s">
        <v>14</v>
      </c>
      <c r="C14" s="4" t="s">
        <v>15</v>
      </c>
      <c r="D14" s="5" t="s">
        <v>80</v>
      </c>
      <c r="E14" s="5" t="s">
        <v>81</v>
      </c>
      <c r="F14" s="6" t="s">
        <v>82</v>
      </c>
      <c r="G14" s="7" t="s">
        <v>69</v>
      </c>
      <c r="H14" s="10">
        <v>0</v>
      </c>
      <c r="I14" s="47" t="s">
        <v>148</v>
      </c>
      <c r="J14" s="14" t="s">
        <v>70</v>
      </c>
      <c r="K14" s="8" t="s">
        <v>10</v>
      </c>
      <c r="L14" s="9" t="s">
        <v>71</v>
      </c>
      <c r="M14" s="9" t="s">
        <v>72</v>
      </c>
      <c r="N14" s="7" t="s">
        <v>16</v>
      </c>
      <c r="O14" s="12">
        <v>1000</v>
      </c>
      <c r="P14" s="12">
        <v>359</v>
      </c>
      <c r="Q14" s="12">
        <f t="shared" si="0"/>
        <v>359000</v>
      </c>
      <c r="R14" s="13"/>
      <c r="S14" s="13"/>
      <c r="T14" s="13"/>
      <c r="U14" s="13"/>
    </row>
    <row r="15" spans="1:21" s="40" customFormat="1" x14ac:dyDescent="0.25">
      <c r="A15" s="10" t="s">
        <v>83</v>
      </c>
      <c r="B15" s="10" t="s">
        <v>47</v>
      </c>
      <c r="C15" s="4" t="s">
        <v>26</v>
      </c>
      <c r="D15" s="5" t="s">
        <v>84</v>
      </c>
      <c r="E15" s="5" t="s">
        <v>85</v>
      </c>
      <c r="F15" s="6" t="s">
        <v>86</v>
      </c>
      <c r="G15" s="7" t="s">
        <v>69</v>
      </c>
      <c r="H15" s="10">
        <v>0</v>
      </c>
      <c r="I15" s="47" t="s">
        <v>149</v>
      </c>
      <c r="J15" s="14" t="s">
        <v>70</v>
      </c>
      <c r="K15" s="8" t="s">
        <v>10</v>
      </c>
      <c r="L15" s="9" t="s">
        <v>71</v>
      </c>
      <c r="M15" s="9" t="s">
        <v>72</v>
      </c>
      <c r="N15" s="7" t="s">
        <v>73</v>
      </c>
      <c r="O15" s="12">
        <v>1</v>
      </c>
      <c r="P15" s="12">
        <v>368700</v>
      </c>
      <c r="Q15" s="12">
        <f t="shared" si="0"/>
        <v>368700</v>
      </c>
      <c r="R15" s="13"/>
      <c r="S15" s="13"/>
      <c r="T15" s="13"/>
      <c r="U15" s="13"/>
    </row>
    <row r="16" spans="1:21" s="40" customFormat="1" x14ac:dyDescent="0.25">
      <c r="A16" s="10" t="s">
        <v>83</v>
      </c>
      <c r="B16" s="10" t="s">
        <v>48</v>
      </c>
      <c r="C16" s="4" t="s">
        <v>27</v>
      </c>
      <c r="D16" s="5" t="s">
        <v>87</v>
      </c>
      <c r="E16" s="5" t="s">
        <v>88</v>
      </c>
      <c r="F16" s="6" t="s">
        <v>89</v>
      </c>
      <c r="G16" s="7" t="s">
        <v>69</v>
      </c>
      <c r="H16" s="10">
        <v>0</v>
      </c>
      <c r="I16" s="47" t="s">
        <v>149</v>
      </c>
      <c r="J16" s="14" t="s">
        <v>70</v>
      </c>
      <c r="K16" s="8" t="s">
        <v>10</v>
      </c>
      <c r="L16" s="9" t="s">
        <v>71</v>
      </c>
      <c r="M16" s="9" t="s">
        <v>72</v>
      </c>
      <c r="N16" s="7" t="s">
        <v>90</v>
      </c>
      <c r="O16" s="12">
        <v>1</v>
      </c>
      <c r="P16" s="12">
        <v>368400</v>
      </c>
      <c r="Q16" s="12">
        <f t="shared" si="0"/>
        <v>368400</v>
      </c>
      <c r="R16" s="13"/>
      <c r="S16" s="13"/>
      <c r="T16" s="13"/>
      <c r="U16" s="13"/>
    </row>
    <row r="17" spans="1:21" s="40" customFormat="1" x14ac:dyDescent="0.25">
      <c r="A17" s="10" t="s">
        <v>83</v>
      </c>
      <c r="B17" s="10" t="s">
        <v>49</v>
      </c>
      <c r="C17" s="4" t="s">
        <v>28</v>
      </c>
      <c r="D17" s="5" t="s">
        <v>91</v>
      </c>
      <c r="E17" s="5" t="s">
        <v>92</v>
      </c>
      <c r="F17" s="6" t="s">
        <v>93</v>
      </c>
      <c r="G17" s="7" t="s">
        <v>69</v>
      </c>
      <c r="H17" s="10">
        <v>0</v>
      </c>
      <c r="I17" s="47" t="s">
        <v>149</v>
      </c>
      <c r="J17" s="14" t="s">
        <v>70</v>
      </c>
      <c r="K17" s="8" t="s">
        <v>10</v>
      </c>
      <c r="L17" s="9" t="s">
        <v>71</v>
      </c>
      <c r="M17" s="9" t="s">
        <v>72</v>
      </c>
      <c r="N17" s="7" t="s">
        <v>73</v>
      </c>
      <c r="O17" s="12">
        <v>2</v>
      </c>
      <c r="P17" s="12">
        <v>183700</v>
      </c>
      <c r="Q17" s="12">
        <f t="shared" si="0"/>
        <v>367400</v>
      </c>
      <c r="R17" s="13"/>
      <c r="S17" s="13"/>
      <c r="T17" s="13"/>
      <c r="U17" s="13"/>
    </row>
    <row r="18" spans="1:21" s="40" customFormat="1" x14ac:dyDescent="0.25">
      <c r="A18" s="10" t="s">
        <v>83</v>
      </c>
      <c r="B18" s="10" t="s">
        <v>50</v>
      </c>
      <c r="C18" s="4" t="s">
        <v>29</v>
      </c>
      <c r="D18" s="5" t="s">
        <v>94</v>
      </c>
      <c r="E18" s="5" t="s">
        <v>85</v>
      </c>
      <c r="F18" s="6" t="s">
        <v>95</v>
      </c>
      <c r="G18" s="7" t="s">
        <v>69</v>
      </c>
      <c r="H18" s="10">
        <v>0</v>
      </c>
      <c r="I18" s="47" t="s">
        <v>149</v>
      </c>
      <c r="J18" s="14" t="s">
        <v>70</v>
      </c>
      <c r="K18" s="8" t="s">
        <v>10</v>
      </c>
      <c r="L18" s="9" t="s">
        <v>71</v>
      </c>
      <c r="M18" s="9" t="s">
        <v>72</v>
      </c>
      <c r="N18" s="7" t="s">
        <v>73</v>
      </c>
      <c r="O18" s="12">
        <v>2</v>
      </c>
      <c r="P18" s="12">
        <v>184250</v>
      </c>
      <c r="Q18" s="12">
        <f t="shared" si="0"/>
        <v>368500</v>
      </c>
      <c r="R18" s="13"/>
      <c r="S18" s="13"/>
      <c r="T18" s="13"/>
      <c r="U18" s="13"/>
    </row>
    <row r="19" spans="1:21" s="40" customFormat="1" x14ac:dyDescent="0.25">
      <c r="A19" s="10" t="s">
        <v>83</v>
      </c>
      <c r="B19" s="10" t="s">
        <v>51</v>
      </c>
      <c r="C19" s="4" t="s">
        <v>30</v>
      </c>
      <c r="D19" s="5" t="s">
        <v>96</v>
      </c>
      <c r="E19" s="5" t="s">
        <v>85</v>
      </c>
      <c r="F19" s="6" t="s">
        <v>45</v>
      </c>
      <c r="G19" s="7" t="s">
        <v>69</v>
      </c>
      <c r="H19" s="10">
        <v>0</v>
      </c>
      <c r="I19" s="47" t="s">
        <v>149</v>
      </c>
      <c r="J19" s="14" t="s">
        <v>70</v>
      </c>
      <c r="K19" s="8" t="s">
        <v>10</v>
      </c>
      <c r="L19" s="9" t="s">
        <v>71</v>
      </c>
      <c r="M19" s="9" t="s">
        <v>72</v>
      </c>
      <c r="N19" s="7" t="s">
        <v>73</v>
      </c>
      <c r="O19" s="12">
        <v>16</v>
      </c>
      <c r="P19" s="12">
        <v>18300</v>
      </c>
      <c r="Q19" s="12">
        <f t="shared" si="0"/>
        <v>292800</v>
      </c>
      <c r="R19" s="13"/>
      <c r="S19" s="13"/>
      <c r="T19" s="13"/>
      <c r="U19" s="13"/>
    </row>
    <row r="20" spans="1:21" s="40" customFormat="1" x14ac:dyDescent="0.25">
      <c r="A20" s="10" t="s">
        <v>83</v>
      </c>
      <c r="B20" s="10" t="s">
        <v>52</v>
      </c>
      <c r="C20" s="4" t="s">
        <v>31</v>
      </c>
      <c r="D20" s="5" t="s">
        <v>97</v>
      </c>
      <c r="E20" s="5" t="s">
        <v>85</v>
      </c>
      <c r="F20" s="6" t="s">
        <v>98</v>
      </c>
      <c r="G20" s="7" t="s">
        <v>69</v>
      </c>
      <c r="H20" s="10">
        <v>0</v>
      </c>
      <c r="I20" s="47" t="s">
        <v>149</v>
      </c>
      <c r="J20" s="14" t="s">
        <v>70</v>
      </c>
      <c r="K20" s="8" t="s">
        <v>10</v>
      </c>
      <c r="L20" s="9" t="s">
        <v>71</v>
      </c>
      <c r="M20" s="9" t="s">
        <v>72</v>
      </c>
      <c r="N20" s="7" t="s">
        <v>73</v>
      </c>
      <c r="O20" s="12">
        <v>1</v>
      </c>
      <c r="P20" s="12">
        <v>352100</v>
      </c>
      <c r="Q20" s="12">
        <f t="shared" si="0"/>
        <v>352100</v>
      </c>
      <c r="R20" s="13"/>
      <c r="S20" s="13"/>
      <c r="T20" s="13"/>
      <c r="U20" s="13"/>
    </row>
    <row r="21" spans="1:21" s="40" customFormat="1" x14ac:dyDescent="0.25">
      <c r="A21" s="10" t="s">
        <v>83</v>
      </c>
      <c r="B21" s="10" t="s">
        <v>53</v>
      </c>
      <c r="C21" s="4" t="s">
        <v>32</v>
      </c>
      <c r="D21" s="5" t="s">
        <v>99</v>
      </c>
      <c r="E21" s="5" t="s">
        <v>100</v>
      </c>
      <c r="F21" s="6" t="s">
        <v>101</v>
      </c>
      <c r="G21" s="7" t="s">
        <v>69</v>
      </c>
      <c r="H21" s="10">
        <v>0</v>
      </c>
      <c r="I21" s="47" t="s">
        <v>149</v>
      </c>
      <c r="J21" s="14" t="s">
        <v>70</v>
      </c>
      <c r="K21" s="8" t="s">
        <v>10</v>
      </c>
      <c r="L21" s="9" t="s">
        <v>71</v>
      </c>
      <c r="M21" s="9" t="s">
        <v>72</v>
      </c>
      <c r="N21" s="7" t="s">
        <v>73</v>
      </c>
      <c r="O21" s="12">
        <v>1</v>
      </c>
      <c r="P21" s="12">
        <v>337200</v>
      </c>
      <c r="Q21" s="12">
        <f t="shared" si="0"/>
        <v>337200</v>
      </c>
      <c r="R21" s="13"/>
      <c r="S21" s="13"/>
      <c r="T21" s="13"/>
      <c r="U21" s="13"/>
    </row>
    <row r="22" spans="1:21" s="40" customFormat="1" x14ac:dyDescent="0.25">
      <c r="A22" s="10" t="s">
        <v>83</v>
      </c>
      <c r="B22" s="10" t="s">
        <v>54</v>
      </c>
      <c r="C22" s="4" t="s">
        <v>33</v>
      </c>
      <c r="D22" s="5" t="s">
        <v>99</v>
      </c>
      <c r="E22" s="5" t="s">
        <v>102</v>
      </c>
      <c r="F22" s="6" t="s">
        <v>103</v>
      </c>
      <c r="G22" s="7" t="s">
        <v>69</v>
      </c>
      <c r="H22" s="10">
        <v>0</v>
      </c>
      <c r="I22" s="47" t="s">
        <v>149</v>
      </c>
      <c r="J22" s="14" t="s">
        <v>70</v>
      </c>
      <c r="K22" s="8" t="s">
        <v>10</v>
      </c>
      <c r="L22" s="9" t="s">
        <v>71</v>
      </c>
      <c r="M22" s="9" t="s">
        <v>72</v>
      </c>
      <c r="N22" s="7" t="s">
        <v>73</v>
      </c>
      <c r="O22" s="12">
        <v>16</v>
      </c>
      <c r="P22" s="12">
        <v>18300</v>
      </c>
      <c r="Q22" s="12">
        <f t="shared" si="0"/>
        <v>292800</v>
      </c>
      <c r="R22" s="13"/>
      <c r="S22" s="13"/>
      <c r="T22" s="13"/>
      <c r="U22" s="13"/>
    </row>
    <row r="23" spans="1:21" s="40" customFormat="1" x14ac:dyDescent="0.25">
      <c r="A23" s="10" t="s">
        <v>83</v>
      </c>
      <c r="B23" s="10" t="s">
        <v>55</v>
      </c>
      <c r="C23" s="4" t="s">
        <v>34</v>
      </c>
      <c r="D23" s="5" t="s">
        <v>96</v>
      </c>
      <c r="E23" s="5" t="s">
        <v>104</v>
      </c>
      <c r="F23" s="6" t="s">
        <v>105</v>
      </c>
      <c r="G23" s="7" t="s">
        <v>69</v>
      </c>
      <c r="H23" s="10">
        <v>0</v>
      </c>
      <c r="I23" s="47" t="s">
        <v>149</v>
      </c>
      <c r="J23" s="14" t="s">
        <v>70</v>
      </c>
      <c r="K23" s="8" t="s">
        <v>10</v>
      </c>
      <c r="L23" s="9" t="s">
        <v>71</v>
      </c>
      <c r="M23" s="9" t="s">
        <v>72</v>
      </c>
      <c r="N23" s="7" t="s">
        <v>73</v>
      </c>
      <c r="O23" s="12">
        <v>8</v>
      </c>
      <c r="P23" s="12">
        <v>46130</v>
      </c>
      <c r="Q23" s="12">
        <f t="shared" si="0"/>
        <v>369040</v>
      </c>
      <c r="R23" s="13"/>
      <c r="S23" s="13"/>
      <c r="T23" s="13"/>
      <c r="U23" s="13"/>
    </row>
    <row r="24" spans="1:21" s="40" customFormat="1" x14ac:dyDescent="0.25">
      <c r="A24" s="10" t="s">
        <v>83</v>
      </c>
      <c r="B24" s="10" t="s">
        <v>56</v>
      </c>
      <c r="C24" s="4" t="s">
        <v>35</v>
      </c>
      <c r="D24" s="5" t="s">
        <v>106</v>
      </c>
      <c r="E24" s="5" t="s">
        <v>85</v>
      </c>
      <c r="F24" s="6" t="s">
        <v>107</v>
      </c>
      <c r="G24" s="7" t="s">
        <v>69</v>
      </c>
      <c r="H24" s="10">
        <v>0</v>
      </c>
      <c r="I24" s="47" t="s">
        <v>149</v>
      </c>
      <c r="J24" s="14" t="s">
        <v>70</v>
      </c>
      <c r="K24" s="8" t="s">
        <v>10</v>
      </c>
      <c r="L24" s="9" t="s">
        <v>71</v>
      </c>
      <c r="M24" s="9" t="s">
        <v>72</v>
      </c>
      <c r="N24" s="7" t="s">
        <v>73</v>
      </c>
      <c r="O24" s="12">
        <v>3</v>
      </c>
      <c r="P24" s="12">
        <v>123015</v>
      </c>
      <c r="Q24" s="12">
        <f t="shared" si="0"/>
        <v>369045</v>
      </c>
      <c r="R24" s="13"/>
      <c r="S24" s="13"/>
      <c r="T24" s="13"/>
      <c r="U24" s="13"/>
    </row>
    <row r="25" spans="1:21" s="40" customFormat="1" x14ac:dyDescent="0.25">
      <c r="A25" s="10" t="s">
        <v>83</v>
      </c>
      <c r="B25" s="10" t="s">
        <v>57</v>
      </c>
      <c r="C25" s="4" t="s">
        <v>36</v>
      </c>
      <c r="D25" s="5" t="s">
        <v>108</v>
      </c>
      <c r="E25" s="5" t="s">
        <v>85</v>
      </c>
      <c r="F25" s="6" t="s">
        <v>46</v>
      </c>
      <c r="G25" s="7" t="s">
        <v>69</v>
      </c>
      <c r="H25" s="10">
        <v>0</v>
      </c>
      <c r="I25" s="47" t="s">
        <v>149</v>
      </c>
      <c r="J25" s="14" t="s">
        <v>70</v>
      </c>
      <c r="K25" s="8" t="s">
        <v>10</v>
      </c>
      <c r="L25" s="9" t="s">
        <v>71</v>
      </c>
      <c r="M25" s="9" t="s">
        <v>72</v>
      </c>
      <c r="N25" s="7" t="s">
        <v>73</v>
      </c>
      <c r="O25" s="12">
        <v>1</v>
      </c>
      <c r="P25" s="12">
        <v>367700</v>
      </c>
      <c r="Q25" s="12">
        <f t="shared" si="0"/>
        <v>367700</v>
      </c>
      <c r="R25" s="13"/>
      <c r="S25" s="13"/>
      <c r="T25" s="13"/>
      <c r="U25" s="13"/>
    </row>
    <row r="26" spans="1:21" s="40" customFormat="1" x14ac:dyDescent="0.25">
      <c r="A26" s="10" t="s">
        <v>83</v>
      </c>
      <c r="B26" s="10" t="s">
        <v>58</v>
      </c>
      <c r="C26" s="4" t="s">
        <v>37</v>
      </c>
      <c r="D26" s="5" t="s">
        <v>109</v>
      </c>
      <c r="E26" s="5" t="s">
        <v>85</v>
      </c>
      <c r="F26" s="6" t="s">
        <v>110</v>
      </c>
      <c r="G26" s="7" t="s">
        <v>69</v>
      </c>
      <c r="H26" s="10">
        <v>0</v>
      </c>
      <c r="I26" s="47" t="s">
        <v>149</v>
      </c>
      <c r="J26" s="14" t="s">
        <v>70</v>
      </c>
      <c r="K26" s="8" t="s">
        <v>10</v>
      </c>
      <c r="L26" s="9" t="s">
        <v>71</v>
      </c>
      <c r="M26" s="9" t="s">
        <v>72</v>
      </c>
      <c r="N26" s="7" t="s">
        <v>73</v>
      </c>
      <c r="O26" s="12">
        <v>1</v>
      </c>
      <c r="P26" s="12">
        <v>281700</v>
      </c>
      <c r="Q26" s="12">
        <f t="shared" si="0"/>
        <v>281700</v>
      </c>
      <c r="R26" s="13"/>
      <c r="S26" s="13"/>
      <c r="T26" s="13"/>
      <c r="U26" s="13"/>
    </row>
    <row r="27" spans="1:21" s="40" customFormat="1" x14ac:dyDescent="0.25">
      <c r="A27" s="10" t="s">
        <v>83</v>
      </c>
      <c r="B27" s="10" t="s">
        <v>59</v>
      </c>
      <c r="C27" s="4" t="s">
        <v>38</v>
      </c>
      <c r="D27" s="5" t="s">
        <v>111</v>
      </c>
      <c r="E27" s="5" t="s">
        <v>85</v>
      </c>
      <c r="F27" s="6" t="s">
        <v>112</v>
      </c>
      <c r="G27" s="7" t="s">
        <v>69</v>
      </c>
      <c r="H27" s="10">
        <v>0</v>
      </c>
      <c r="I27" s="47" t="s">
        <v>149</v>
      </c>
      <c r="J27" s="14" t="s">
        <v>70</v>
      </c>
      <c r="K27" s="8" t="s">
        <v>10</v>
      </c>
      <c r="L27" s="9" t="s">
        <v>71</v>
      </c>
      <c r="M27" s="9" t="s">
        <v>72</v>
      </c>
      <c r="N27" s="7" t="s">
        <v>73</v>
      </c>
      <c r="O27" s="12">
        <v>1</v>
      </c>
      <c r="P27" s="12">
        <v>339100</v>
      </c>
      <c r="Q27" s="12">
        <f t="shared" si="0"/>
        <v>339100</v>
      </c>
      <c r="R27" s="13"/>
      <c r="S27" s="13"/>
      <c r="T27" s="13"/>
      <c r="U27" s="13"/>
    </row>
    <row r="28" spans="1:21" s="40" customFormat="1" x14ac:dyDescent="0.25">
      <c r="A28" s="10" t="s">
        <v>83</v>
      </c>
      <c r="B28" s="10" t="s">
        <v>60</v>
      </c>
      <c r="C28" s="4" t="s">
        <v>39</v>
      </c>
      <c r="D28" s="5" t="s">
        <v>40</v>
      </c>
      <c r="E28" s="5" t="s">
        <v>113</v>
      </c>
      <c r="F28" s="6" t="s">
        <v>114</v>
      </c>
      <c r="G28" s="7" t="s">
        <v>69</v>
      </c>
      <c r="H28" s="10">
        <v>0</v>
      </c>
      <c r="I28" s="47" t="s">
        <v>149</v>
      </c>
      <c r="J28" s="14" t="s">
        <v>70</v>
      </c>
      <c r="K28" s="8" t="s">
        <v>10</v>
      </c>
      <c r="L28" s="9" t="s">
        <v>71</v>
      </c>
      <c r="M28" s="9" t="s">
        <v>72</v>
      </c>
      <c r="N28" s="7" t="s">
        <v>73</v>
      </c>
      <c r="O28" s="12">
        <v>8</v>
      </c>
      <c r="P28" s="12">
        <v>46050</v>
      </c>
      <c r="Q28" s="12">
        <f t="shared" si="0"/>
        <v>368400</v>
      </c>
      <c r="R28" s="13"/>
      <c r="S28" s="13"/>
      <c r="T28" s="13"/>
      <c r="U28" s="13"/>
    </row>
    <row r="29" spans="1:21" s="40" customFormat="1" x14ac:dyDescent="0.25">
      <c r="A29" s="10" t="s">
        <v>83</v>
      </c>
      <c r="B29" s="10" t="s">
        <v>61</v>
      </c>
      <c r="C29" s="4" t="s">
        <v>41</v>
      </c>
      <c r="D29" s="5" t="s">
        <v>115</v>
      </c>
      <c r="E29" s="5" t="s">
        <v>85</v>
      </c>
      <c r="F29" s="6" t="s">
        <v>116</v>
      </c>
      <c r="G29" s="7" t="s">
        <v>69</v>
      </c>
      <c r="H29" s="10">
        <v>0</v>
      </c>
      <c r="I29" s="47" t="s">
        <v>149</v>
      </c>
      <c r="J29" s="14" t="s">
        <v>70</v>
      </c>
      <c r="K29" s="8" t="s">
        <v>10</v>
      </c>
      <c r="L29" s="9" t="s">
        <v>71</v>
      </c>
      <c r="M29" s="9" t="s">
        <v>72</v>
      </c>
      <c r="N29" s="7" t="s">
        <v>73</v>
      </c>
      <c r="O29" s="12">
        <v>1</v>
      </c>
      <c r="P29" s="12">
        <v>369050</v>
      </c>
      <c r="Q29" s="12">
        <f t="shared" si="0"/>
        <v>369050</v>
      </c>
      <c r="R29" s="13"/>
      <c r="S29" s="13"/>
      <c r="T29" s="13"/>
      <c r="U29" s="13"/>
    </row>
    <row r="30" spans="1:21" s="40" customFormat="1" x14ac:dyDescent="0.25">
      <c r="A30" s="10" t="s">
        <v>83</v>
      </c>
      <c r="B30" s="10" t="s">
        <v>62</v>
      </c>
      <c r="C30" s="4" t="s">
        <v>42</v>
      </c>
      <c r="D30" s="5" t="s">
        <v>117</v>
      </c>
      <c r="E30" s="5" t="s">
        <v>85</v>
      </c>
      <c r="F30" s="6" t="s">
        <v>118</v>
      </c>
      <c r="G30" s="7" t="s">
        <v>69</v>
      </c>
      <c r="H30" s="10">
        <v>0</v>
      </c>
      <c r="I30" s="47" t="s">
        <v>149</v>
      </c>
      <c r="J30" s="14" t="s">
        <v>70</v>
      </c>
      <c r="K30" s="8" t="s">
        <v>10</v>
      </c>
      <c r="L30" s="9" t="s">
        <v>71</v>
      </c>
      <c r="M30" s="9" t="s">
        <v>72</v>
      </c>
      <c r="N30" s="7" t="s">
        <v>73</v>
      </c>
      <c r="O30" s="12">
        <v>1</v>
      </c>
      <c r="P30" s="12">
        <v>341700</v>
      </c>
      <c r="Q30" s="12">
        <f t="shared" si="0"/>
        <v>341700</v>
      </c>
      <c r="R30" s="13"/>
      <c r="S30" s="13"/>
      <c r="T30" s="13"/>
      <c r="U30" s="13"/>
    </row>
    <row r="31" spans="1:21" s="40" customFormat="1" x14ac:dyDescent="0.25">
      <c r="A31" s="10" t="s">
        <v>83</v>
      </c>
      <c r="B31" s="10" t="s">
        <v>63</v>
      </c>
      <c r="C31" s="4" t="s">
        <v>43</v>
      </c>
      <c r="D31" s="5" t="s">
        <v>119</v>
      </c>
      <c r="E31" s="5" t="s">
        <v>85</v>
      </c>
      <c r="F31" s="6" t="s">
        <v>120</v>
      </c>
      <c r="G31" s="7" t="s">
        <v>69</v>
      </c>
      <c r="H31" s="10">
        <v>0</v>
      </c>
      <c r="I31" s="47" t="s">
        <v>149</v>
      </c>
      <c r="J31" s="14" t="s">
        <v>70</v>
      </c>
      <c r="K31" s="8" t="s">
        <v>10</v>
      </c>
      <c r="L31" s="9" t="s">
        <v>71</v>
      </c>
      <c r="M31" s="9" t="s">
        <v>72</v>
      </c>
      <c r="N31" s="7" t="s">
        <v>73</v>
      </c>
      <c r="O31" s="12">
        <v>1</v>
      </c>
      <c r="P31" s="12">
        <v>369050</v>
      </c>
      <c r="Q31" s="12">
        <f t="shared" si="0"/>
        <v>369050</v>
      </c>
      <c r="R31" s="13"/>
      <c r="S31" s="13"/>
      <c r="T31" s="13"/>
      <c r="U31" s="13"/>
    </row>
    <row r="32" spans="1:21" s="40" customFormat="1" x14ac:dyDescent="0.25">
      <c r="A32" s="21" t="s">
        <v>121</v>
      </c>
      <c r="B32" s="21" t="s">
        <v>64</v>
      </c>
      <c r="C32" s="22" t="s">
        <v>9</v>
      </c>
      <c r="D32" s="23" t="s">
        <v>74</v>
      </c>
      <c r="E32" s="23" t="s">
        <v>75</v>
      </c>
      <c r="F32" s="24" t="s">
        <v>122</v>
      </c>
      <c r="G32" s="25" t="s">
        <v>69</v>
      </c>
      <c r="H32" s="21">
        <v>0</v>
      </c>
      <c r="I32" s="48" t="s">
        <v>149</v>
      </c>
      <c r="J32" s="26" t="s">
        <v>70</v>
      </c>
      <c r="K32" s="27" t="s">
        <v>10</v>
      </c>
      <c r="L32" s="28" t="s">
        <v>71</v>
      </c>
      <c r="M32" s="28" t="s">
        <v>72</v>
      </c>
      <c r="N32" s="25" t="s">
        <v>73</v>
      </c>
      <c r="O32" s="29">
        <v>1</v>
      </c>
      <c r="P32" s="29">
        <v>60000</v>
      </c>
      <c r="Q32" s="12">
        <f t="shared" si="0"/>
        <v>60000</v>
      </c>
      <c r="R32" s="13"/>
      <c r="S32" s="13"/>
      <c r="T32" s="13"/>
      <c r="U32" s="13"/>
    </row>
    <row r="33" spans="1:21" s="40" customFormat="1" x14ac:dyDescent="0.25">
      <c r="A33" s="10" t="s">
        <v>121</v>
      </c>
      <c r="B33" s="10" t="s">
        <v>65</v>
      </c>
      <c r="C33" s="4" t="s">
        <v>44</v>
      </c>
      <c r="D33" s="5" t="s">
        <v>123</v>
      </c>
      <c r="E33" s="5" t="s">
        <v>124</v>
      </c>
      <c r="F33" s="6" t="s">
        <v>125</v>
      </c>
      <c r="G33" s="7" t="s">
        <v>69</v>
      </c>
      <c r="H33" s="10">
        <v>0</v>
      </c>
      <c r="I33" s="47" t="s">
        <v>149</v>
      </c>
      <c r="J33" s="41" t="s">
        <v>70</v>
      </c>
      <c r="K33" s="8" t="s">
        <v>10</v>
      </c>
      <c r="L33" s="9" t="s">
        <v>71</v>
      </c>
      <c r="M33" s="9" t="s">
        <v>72</v>
      </c>
      <c r="N33" s="7" t="s">
        <v>73</v>
      </c>
      <c r="O33" s="12">
        <v>1</v>
      </c>
      <c r="P33" s="12">
        <v>25000</v>
      </c>
      <c r="Q33" s="12">
        <f t="shared" si="0"/>
        <v>25000</v>
      </c>
      <c r="R33" s="42"/>
      <c r="S33" s="42"/>
      <c r="T33" s="42"/>
      <c r="U33" s="42"/>
    </row>
    <row r="34" spans="1:21" s="40" customFormat="1" x14ac:dyDescent="0.25">
      <c r="A34" s="10" t="s">
        <v>171</v>
      </c>
      <c r="B34" s="10" t="s">
        <v>150</v>
      </c>
      <c r="C34" s="4" t="s">
        <v>173</v>
      </c>
      <c r="D34" s="5" t="s">
        <v>193</v>
      </c>
      <c r="E34" s="5" t="s">
        <v>202</v>
      </c>
      <c r="F34" s="6" t="s">
        <v>222</v>
      </c>
      <c r="G34" s="7" t="s">
        <v>69</v>
      </c>
      <c r="H34" s="10">
        <v>0</v>
      </c>
      <c r="I34" s="47" t="s">
        <v>220</v>
      </c>
      <c r="J34" s="41" t="s">
        <v>70</v>
      </c>
      <c r="K34" s="8" t="s">
        <v>10</v>
      </c>
      <c r="L34" s="9" t="s">
        <v>221</v>
      </c>
      <c r="M34" s="9" t="s">
        <v>72</v>
      </c>
      <c r="N34" s="7" t="s">
        <v>73</v>
      </c>
      <c r="O34" s="12">
        <v>7</v>
      </c>
      <c r="P34" s="12">
        <v>52477</v>
      </c>
      <c r="Q34" s="12">
        <f t="shared" si="0"/>
        <v>367339</v>
      </c>
      <c r="R34" s="42"/>
      <c r="S34" s="42"/>
      <c r="T34" s="42"/>
      <c r="U34" s="42"/>
    </row>
    <row r="35" spans="1:21" s="40" customFormat="1" x14ac:dyDescent="0.25">
      <c r="A35" s="10" t="s">
        <v>171</v>
      </c>
      <c r="B35" s="10" t="s">
        <v>151</v>
      </c>
      <c r="C35" s="4" t="s">
        <v>174</v>
      </c>
      <c r="D35" s="5" t="s">
        <v>193</v>
      </c>
      <c r="E35" s="5" t="s">
        <v>203</v>
      </c>
      <c r="F35" s="6" t="s">
        <v>223</v>
      </c>
      <c r="G35" s="7" t="s">
        <v>69</v>
      </c>
      <c r="H35" s="10">
        <v>0</v>
      </c>
      <c r="I35" s="47" t="s">
        <v>220</v>
      </c>
      <c r="J35" s="41" t="s">
        <v>70</v>
      </c>
      <c r="K35" s="8" t="s">
        <v>10</v>
      </c>
      <c r="L35" s="9" t="s">
        <v>221</v>
      </c>
      <c r="M35" s="9" t="s">
        <v>72</v>
      </c>
      <c r="N35" s="7" t="s">
        <v>73</v>
      </c>
      <c r="O35" s="12">
        <v>5</v>
      </c>
      <c r="P35" s="12">
        <v>52477</v>
      </c>
      <c r="Q35" s="12">
        <f t="shared" si="0"/>
        <v>262385</v>
      </c>
      <c r="R35" s="42"/>
      <c r="S35" s="42"/>
      <c r="T35" s="42"/>
      <c r="U35" s="42"/>
    </row>
    <row r="36" spans="1:21" s="40" customFormat="1" x14ac:dyDescent="0.25">
      <c r="A36" s="10" t="s">
        <v>171</v>
      </c>
      <c r="B36" s="10" t="s">
        <v>152</v>
      </c>
      <c r="C36" s="4" t="s">
        <v>175</v>
      </c>
      <c r="D36" s="5" t="s">
        <v>194</v>
      </c>
      <c r="E36" s="5" t="s">
        <v>204</v>
      </c>
      <c r="F36" s="6" t="s">
        <v>224</v>
      </c>
      <c r="G36" s="7" t="s">
        <v>69</v>
      </c>
      <c r="H36" s="10">
        <v>0</v>
      </c>
      <c r="I36" s="47" t="s">
        <v>220</v>
      </c>
      <c r="J36" s="41" t="s">
        <v>70</v>
      </c>
      <c r="K36" s="8" t="s">
        <v>10</v>
      </c>
      <c r="L36" s="9" t="s">
        <v>221</v>
      </c>
      <c r="M36" s="9" t="s">
        <v>72</v>
      </c>
      <c r="N36" s="7" t="s">
        <v>73</v>
      </c>
      <c r="O36" s="12">
        <v>5</v>
      </c>
      <c r="P36" s="12">
        <v>52477</v>
      </c>
      <c r="Q36" s="12">
        <f t="shared" si="0"/>
        <v>262385</v>
      </c>
      <c r="R36" s="42"/>
      <c r="S36" s="42"/>
      <c r="T36" s="42"/>
      <c r="U36" s="42"/>
    </row>
    <row r="37" spans="1:21" s="40" customFormat="1" x14ac:dyDescent="0.25">
      <c r="A37" s="10" t="s">
        <v>171</v>
      </c>
      <c r="B37" s="10" t="s">
        <v>153</v>
      </c>
      <c r="C37" s="4" t="s">
        <v>176</v>
      </c>
      <c r="D37" s="5" t="s">
        <v>195</v>
      </c>
      <c r="E37" s="5" t="s">
        <v>205</v>
      </c>
      <c r="F37" s="6" t="s">
        <v>225</v>
      </c>
      <c r="G37" s="7" t="s">
        <v>69</v>
      </c>
      <c r="H37" s="10">
        <v>0</v>
      </c>
      <c r="I37" s="47" t="s">
        <v>220</v>
      </c>
      <c r="J37" s="41" t="s">
        <v>70</v>
      </c>
      <c r="K37" s="8" t="s">
        <v>10</v>
      </c>
      <c r="L37" s="9" t="s">
        <v>221</v>
      </c>
      <c r="M37" s="9" t="s">
        <v>72</v>
      </c>
      <c r="N37" s="7" t="s">
        <v>73</v>
      </c>
      <c r="O37" s="12">
        <v>7</v>
      </c>
      <c r="P37" s="12">
        <v>52477</v>
      </c>
      <c r="Q37" s="12">
        <f t="shared" si="0"/>
        <v>367339</v>
      </c>
      <c r="R37" s="42"/>
      <c r="S37" s="42"/>
      <c r="T37" s="42"/>
      <c r="U37" s="42"/>
    </row>
    <row r="38" spans="1:21" s="40" customFormat="1" x14ac:dyDescent="0.25">
      <c r="A38" s="10" t="s">
        <v>171</v>
      </c>
      <c r="B38" s="10" t="s">
        <v>154</v>
      </c>
      <c r="C38" s="4" t="s">
        <v>177</v>
      </c>
      <c r="D38" s="5" t="s">
        <v>196</v>
      </c>
      <c r="E38" s="5" t="s">
        <v>206</v>
      </c>
      <c r="F38" s="6" t="s">
        <v>226</v>
      </c>
      <c r="G38" s="7" t="s">
        <v>69</v>
      </c>
      <c r="H38" s="10">
        <v>0</v>
      </c>
      <c r="I38" s="47" t="s">
        <v>220</v>
      </c>
      <c r="J38" s="41" t="s">
        <v>70</v>
      </c>
      <c r="K38" s="8" t="s">
        <v>10</v>
      </c>
      <c r="L38" s="9" t="s">
        <v>221</v>
      </c>
      <c r="M38" s="9" t="s">
        <v>72</v>
      </c>
      <c r="N38" s="7" t="s">
        <v>73</v>
      </c>
      <c r="O38" s="12">
        <v>7</v>
      </c>
      <c r="P38" s="12">
        <v>52477</v>
      </c>
      <c r="Q38" s="12">
        <f t="shared" si="0"/>
        <v>367339</v>
      </c>
      <c r="R38" s="42"/>
      <c r="S38" s="42"/>
      <c r="T38" s="42"/>
      <c r="U38" s="42"/>
    </row>
    <row r="39" spans="1:21" s="40" customFormat="1" x14ac:dyDescent="0.25">
      <c r="A39" s="10" t="s">
        <v>171</v>
      </c>
      <c r="B39" s="10" t="s">
        <v>155</v>
      </c>
      <c r="C39" s="4" t="s">
        <v>178</v>
      </c>
      <c r="D39" s="5" t="s">
        <v>197</v>
      </c>
      <c r="E39" s="5" t="s">
        <v>207</v>
      </c>
      <c r="F39" s="6" t="s">
        <v>227</v>
      </c>
      <c r="G39" s="7" t="s">
        <v>69</v>
      </c>
      <c r="H39" s="10">
        <v>0</v>
      </c>
      <c r="I39" s="47" t="s">
        <v>220</v>
      </c>
      <c r="J39" s="41" t="s">
        <v>70</v>
      </c>
      <c r="K39" s="8" t="s">
        <v>10</v>
      </c>
      <c r="L39" s="9" t="s">
        <v>221</v>
      </c>
      <c r="M39" s="9" t="s">
        <v>72</v>
      </c>
      <c r="N39" s="7" t="s">
        <v>73</v>
      </c>
      <c r="O39" s="12">
        <v>7</v>
      </c>
      <c r="P39" s="12">
        <v>47250</v>
      </c>
      <c r="Q39" s="12">
        <f t="shared" si="0"/>
        <v>330750</v>
      </c>
      <c r="R39" s="42"/>
      <c r="S39" s="42"/>
      <c r="T39" s="42"/>
      <c r="U39" s="42"/>
    </row>
    <row r="40" spans="1:21" s="40" customFormat="1" x14ac:dyDescent="0.25">
      <c r="A40" s="10" t="s">
        <v>171</v>
      </c>
      <c r="B40" s="10" t="s">
        <v>156</v>
      </c>
      <c r="C40" s="4" t="s">
        <v>179</v>
      </c>
      <c r="D40" s="5" t="s">
        <v>198</v>
      </c>
      <c r="E40" s="5" t="s">
        <v>208</v>
      </c>
      <c r="F40" s="6" t="s">
        <v>228</v>
      </c>
      <c r="G40" s="7" t="s">
        <v>69</v>
      </c>
      <c r="H40" s="10">
        <v>0</v>
      </c>
      <c r="I40" s="47" t="s">
        <v>220</v>
      </c>
      <c r="J40" s="41" t="s">
        <v>70</v>
      </c>
      <c r="K40" s="8" t="s">
        <v>10</v>
      </c>
      <c r="L40" s="9" t="s">
        <v>221</v>
      </c>
      <c r="M40" s="9" t="s">
        <v>72</v>
      </c>
      <c r="N40" s="7" t="s">
        <v>73</v>
      </c>
      <c r="O40" s="12">
        <v>100</v>
      </c>
      <c r="P40" s="12">
        <v>2014</v>
      </c>
      <c r="Q40" s="12">
        <f t="shared" si="0"/>
        <v>201400</v>
      </c>
      <c r="R40" s="42"/>
      <c r="S40" s="42"/>
      <c r="T40" s="42"/>
      <c r="U40" s="42"/>
    </row>
    <row r="41" spans="1:21" s="40" customFormat="1" x14ac:dyDescent="0.25">
      <c r="A41" s="10" t="s">
        <v>171</v>
      </c>
      <c r="B41" s="10" t="s">
        <v>157</v>
      </c>
      <c r="C41" s="4" t="s">
        <v>180</v>
      </c>
      <c r="D41" s="5" t="s">
        <v>198</v>
      </c>
      <c r="E41" s="5" t="s">
        <v>209</v>
      </c>
      <c r="F41" s="6" t="s">
        <v>229</v>
      </c>
      <c r="G41" s="7" t="s">
        <v>69</v>
      </c>
      <c r="H41" s="10">
        <v>0</v>
      </c>
      <c r="I41" s="47" t="s">
        <v>220</v>
      </c>
      <c r="J41" s="41" t="s">
        <v>70</v>
      </c>
      <c r="K41" s="8" t="s">
        <v>10</v>
      </c>
      <c r="L41" s="9" t="s">
        <v>221</v>
      </c>
      <c r="M41" s="9" t="s">
        <v>72</v>
      </c>
      <c r="N41" s="7" t="s">
        <v>73</v>
      </c>
      <c r="O41" s="12">
        <v>50</v>
      </c>
      <c r="P41" s="12">
        <v>6169</v>
      </c>
      <c r="Q41" s="12">
        <f t="shared" si="0"/>
        <v>308450</v>
      </c>
      <c r="R41" s="42"/>
      <c r="S41" s="42"/>
      <c r="T41" s="42"/>
      <c r="U41" s="42"/>
    </row>
    <row r="42" spans="1:21" s="40" customFormat="1" x14ac:dyDescent="0.25">
      <c r="A42" s="10" t="s">
        <v>171</v>
      </c>
      <c r="B42" s="10" t="s">
        <v>158</v>
      </c>
      <c r="C42" s="4" t="s">
        <v>181</v>
      </c>
      <c r="D42" s="5" t="s">
        <v>199</v>
      </c>
      <c r="E42" s="5" t="s">
        <v>210</v>
      </c>
      <c r="F42" s="6" t="s">
        <v>230</v>
      </c>
      <c r="G42" s="7" t="s">
        <v>69</v>
      </c>
      <c r="H42" s="10">
        <v>0</v>
      </c>
      <c r="I42" s="47" t="s">
        <v>220</v>
      </c>
      <c r="J42" s="41" t="s">
        <v>70</v>
      </c>
      <c r="K42" s="8" t="s">
        <v>10</v>
      </c>
      <c r="L42" s="9" t="s">
        <v>221</v>
      </c>
      <c r="M42" s="9" t="s">
        <v>72</v>
      </c>
      <c r="N42" s="7" t="s">
        <v>73</v>
      </c>
      <c r="O42" s="12">
        <v>180</v>
      </c>
      <c r="P42" s="12">
        <v>1861</v>
      </c>
      <c r="Q42" s="12">
        <f t="shared" si="0"/>
        <v>334980</v>
      </c>
      <c r="R42" s="42"/>
      <c r="S42" s="42"/>
      <c r="T42" s="42"/>
      <c r="U42" s="42"/>
    </row>
    <row r="43" spans="1:21" s="40" customFormat="1" x14ac:dyDescent="0.25">
      <c r="A43" s="10" t="s">
        <v>171</v>
      </c>
      <c r="B43" s="10" t="s">
        <v>159</v>
      </c>
      <c r="C43" s="4" t="s">
        <v>182</v>
      </c>
      <c r="D43" s="5" t="s">
        <v>199</v>
      </c>
      <c r="E43" s="5" t="s">
        <v>210</v>
      </c>
      <c r="F43" s="6" t="s">
        <v>231</v>
      </c>
      <c r="G43" s="7" t="s">
        <v>69</v>
      </c>
      <c r="H43" s="10">
        <v>0</v>
      </c>
      <c r="I43" s="47" t="s">
        <v>220</v>
      </c>
      <c r="J43" s="41" t="s">
        <v>70</v>
      </c>
      <c r="K43" s="8" t="s">
        <v>10</v>
      </c>
      <c r="L43" s="9" t="s">
        <v>221</v>
      </c>
      <c r="M43" s="9" t="s">
        <v>72</v>
      </c>
      <c r="N43" s="7" t="s">
        <v>73</v>
      </c>
      <c r="O43" s="12">
        <v>100</v>
      </c>
      <c r="P43" s="12">
        <v>1861</v>
      </c>
      <c r="Q43" s="12">
        <f t="shared" si="0"/>
        <v>186100</v>
      </c>
      <c r="R43" s="42"/>
      <c r="S43" s="42"/>
      <c r="T43" s="42"/>
      <c r="U43" s="42"/>
    </row>
    <row r="44" spans="1:21" s="40" customFormat="1" x14ac:dyDescent="0.25">
      <c r="A44" s="10" t="s">
        <v>171</v>
      </c>
      <c r="B44" s="10" t="s">
        <v>160</v>
      </c>
      <c r="C44" s="4" t="s">
        <v>183</v>
      </c>
      <c r="D44" s="5" t="s">
        <v>198</v>
      </c>
      <c r="E44" s="5" t="s">
        <v>211</v>
      </c>
      <c r="F44" s="6" t="s">
        <v>232</v>
      </c>
      <c r="G44" s="7" t="s">
        <v>69</v>
      </c>
      <c r="H44" s="10">
        <v>0</v>
      </c>
      <c r="I44" s="47" t="s">
        <v>220</v>
      </c>
      <c r="J44" s="41" t="s">
        <v>70</v>
      </c>
      <c r="K44" s="8" t="s">
        <v>10</v>
      </c>
      <c r="L44" s="9" t="s">
        <v>221</v>
      </c>
      <c r="M44" s="9" t="s">
        <v>72</v>
      </c>
      <c r="N44" s="7" t="s">
        <v>73</v>
      </c>
      <c r="O44" s="12">
        <v>100</v>
      </c>
      <c r="P44" s="12">
        <v>1825</v>
      </c>
      <c r="Q44" s="12">
        <f t="shared" si="0"/>
        <v>182500</v>
      </c>
      <c r="R44" s="42"/>
      <c r="S44" s="42"/>
      <c r="T44" s="42"/>
      <c r="U44" s="42"/>
    </row>
    <row r="45" spans="1:21" s="40" customFormat="1" x14ac:dyDescent="0.25">
      <c r="A45" s="10" t="s">
        <v>171</v>
      </c>
      <c r="B45" s="10" t="s">
        <v>161</v>
      </c>
      <c r="C45" s="4" t="s">
        <v>182</v>
      </c>
      <c r="D45" s="5" t="s">
        <v>199</v>
      </c>
      <c r="E45" s="5" t="s">
        <v>210</v>
      </c>
      <c r="F45" s="6" t="s">
        <v>233</v>
      </c>
      <c r="G45" s="7" t="s">
        <v>69</v>
      </c>
      <c r="H45" s="10">
        <v>0</v>
      </c>
      <c r="I45" s="47" t="s">
        <v>220</v>
      </c>
      <c r="J45" s="41" t="s">
        <v>70</v>
      </c>
      <c r="K45" s="8" t="s">
        <v>10</v>
      </c>
      <c r="L45" s="9" t="s">
        <v>221</v>
      </c>
      <c r="M45" s="9" t="s">
        <v>72</v>
      </c>
      <c r="N45" s="7" t="s">
        <v>73</v>
      </c>
      <c r="O45" s="12">
        <v>100</v>
      </c>
      <c r="P45" s="12">
        <v>1861</v>
      </c>
      <c r="Q45" s="12">
        <f t="shared" si="0"/>
        <v>186100</v>
      </c>
      <c r="R45" s="42"/>
      <c r="S45" s="42"/>
      <c r="T45" s="42"/>
      <c r="U45" s="42"/>
    </row>
    <row r="46" spans="1:21" s="40" customFormat="1" x14ac:dyDescent="0.25">
      <c r="A46" s="10" t="s">
        <v>171</v>
      </c>
      <c r="B46" s="10" t="s">
        <v>162</v>
      </c>
      <c r="C46" s="4" t="s">
        <v>184</v>
      </c>
      <c r="D46" s="5" t="s">
        <v>199</v>
      </c>
      <c r="E46" s="5" t="s">
        <v>212</v>
      </c>
      <c r="F46" s="6" t="s">
        <v>234</v>
      </c>
      <c r="G46" s="7" t="s">
        <v>69</v>
      </c>
      <c r="H46" s="10">
        <v>0</v>
      </c>
      <c r="I46" s="47" t="s">
        <v>220</v>
      </c>
      <c r="J46" s="41" t="s">
        <v>70</v>
      </c>
      <c r="K46" s="8" t="s">
        <v>10</v>
      </c>
      <c r="L46" s="9" t="s">
        <v>221</v>
      </c>
      <c r="M46" s="9" t="s">
        <v>72</v>
      </c>
      <c r="N46" s="7" t="s">
        <v>73</v>
      </c>
      <c r="O46" s="12">
        <v>150</v>
      </c>
      <c r="P46" s="12">
        <v>1861</v>
      </c>
      <c r="Q46" s="12">
        <f t="shared" si="0"/>
        <v>279150</v>
      </c>
      <c r="R46" s="42"/>
      <c r="S46" s="42"/>
      <c r="T46" s="42"/>
      <c r="U46" s="42"/>
    </row>
    <row r="47" spans="1:21" s="40" customFormat="1" x14ac:dyDescent="0.25">
      <c r="A47" s="10" t="s">
        <v>171</v>
      </c>
      <c r="B47" s="10" t="s">
        <v>163</v>
      </c>
      <c r="C47" s="4" t="s">
        <v>185</v>
      </c>
      <c r="D47" s="5" t="s">
        <v>198</v>
      </c>
      <c r="E47" s="5" t="s">
        <v>213</v>
      </c>
      <c r="F47" s="6" t="s">
        <v>235</v>
      </c>
      <c r="G47" s="7" t="s">
        <v>69</v>
      </c>
      <c r="H47" s="10">
        <v>0</v>
      </c>
      <c r="I47" s="47" t="s">
        <v>220</v>
      </c>
      <c r="J47" s="41" t="s">
        <v>70</v>
      </c>
      <c r="K47" s="8" t="s">
        <v>10</v>
      </c>
      <c r="L47" s="9" t="s">
        <v>221</v>
      </c>
      <c r="M47" s="9" t="s">
        <v>72</v>
      </c>
      <c r="N47" s="7" t="s">
        <v>73</v>
      </c>
      <c r="O47" s="12">
        <v>150</v>
      </c>
      <c r="P47" s="12">
        <v>1861</v>
      </c>
      <c r="Q47" s="12">
        <f t="shared" si="0"/>
        <v>279150</v>
      </c>
      <c r="R47" s="42"/>
      <c r="S47" s="42"/>
      <c r="T47" s="42"/>
      <c r="U47" s="42"/>
    </row>
    <row r="48" spans="1:21" s="40" customFormat="1" x14ac:dyDescent="0.25">
      <c r="A48" s="10" t="s">
        <v>171</v>
      </c>
      <c r="B48" s="10" t="s">
        <v>164</v>
      </c>
      <c r="C48" s="4" t="s">
        <v>186</v>
      </c>
      <c r="D48" s="5" t="s">
        <v>199</v>
      </c>
      <c r="E48" s="5" t="s">
        <v>210</v>
      </c>
      <c r="F48" s="6" t="s">
        <v>236</v>
      </c>
      <c r="G48" s="7" t="s">
        <v>69</v>
      </c>
      <c r="H48" s="10">
        <v>0</v>
      </c>
      <c r="I48" s="47" t="s">
        <v>220</v>
      </c>
      <c r="J48" s="41" t="s">
        <v>70</v>
      </c>
      <c r="K48" s="8" t="s">
        <v>10</v>
      </c>
      <c r="L48" s="9" t="s">
        <v>221</v>
      </c>
      <c r="M48" s="9" t="s">
        <v>72</v>
      </c>
      <c r="N48" s="7" t="s">
        <v>73</v>
      </c>
      <c r="O48" s="12">
        <v>139</v>
      </c>
      <c r="P48" s="12">
        <v>2638</v>
      </c>
      <c r="Q48" s="12">
        <f t="shared" si="0"/>
        <v>366682</v>
      </c>
      <c r="R48" s="42"/>
      <c r="S48" s="42"/>
      <c r="T48" s="42"/>
      <c r="U48" s="42"/>
    </row>
    <row r="49" spans="1:21" s="40" customFormat="1" x14ac:dyDescent="0.25">
      <c r="A49" s="10" t="s">
        <v>171</v>
      </c>
      <c r="B49" s="10" t="s">
        <v>165</v>
      </c>
      <c r="C49" s="4" t="s">
        <v>187</v>
      </c>
      <c r="D49" s="5" t="s">
        <v>198</v>
      </c>
      <c r="E49" s="5" t="s">
        <v>214</v>
      </c>
      <c r="F49" s="6" t="s">
        <v>237</v>
      </c>
      <c r="G49" s="7" t="s">
        <v>69</v>
      </c>
      <c r="H49" s="10">
        <v>0</v>
      </c>
      <c r="I49" s="47" t="s">
        <v>220</v>
      </c>
      <c r="J49" s="41" t="s">
        <v>70</v>
      </c>
      <c r="K49" s="8" t="s">
        <v>10</v>
      </c>
      <c r="L49" s="9" t="s">
        <v>221</v>
      </c>
      <c r="M49" s="9" t="s">
        <v>72</v>
      </c>
      <c r="N49" s="7" t="s">
        <v>73</v>
      </c>
      <c r="O49" s="12">
        <v>139</v>
      </c>
      <c r="P49" s="12">
        <v>2638</v>
      </c>
      <c r="Q49" s="12">
        <f t="shared" si="0"/>
        <v>366682</v>
      </c>
      <c r="R49" s="42"/>
      <c r="S49" s="42"/>
      <c r="T49" s="42"/>
      <c r="U49" s="42"/>
    </row>
    <row r="50" spans="1:21" s="40" customFormat="1" x14ac:dyDescent="0.25">
      <c r="A50" s="10" t="s">
        <v>171</v>
      </c>
      <c r="B50" s="10" t="s">
        <v>166</v>
      </c>
      <c r="C50" s="4" t="s">
        <v>188</v>
      </c>
      <c r="D50" s="5" t="s">
        <v>199</v>
      </c>
      <c r="E50" s="5" t="s">
        <v>215</v>
      </c>
      <c r="F50" s="6" t="s">
        <v>238</v>
      </c>
      <c r="G50" s="7" t="s">
        <v>69</v>
      </c>
      <c r="H50" s="10">
        <v>0</v>
      </c>
      <c r="I50" s="47" t="s">
        <v>220</v>
      </c>
      <c r="J50" s="41" t="s">
        <v>70</v>
      </c>
      <c r="K50" s="8" t="s">
        <v>10</v>
      </c>
      <c r="L50" s="9" t="s">
        <v>221</v>
      </c>
      <c r="M50" s="9" t="s">
        <v>72</v>
      </c>
      <c r="N50" s="7" t="s">
        <v>73</v>
      </c>
      <c r="O50" s="12">
        <v>112</v>
      </c>
      <c r="P50" s="12">
        <v>3205</v>
      </c>
      <c r="Q50" s="12">
        <f t="shared" si="0"/>
        <v>358960</v>
      </c>
      <c r="R50" s="42"/>
      <c r="S50" s="42"/>
      <c r="T50" s="42"/>
      <c r="U50" s="42"/>
    </row>
    <row r="51" spans="1:21" s="40" customFormat="1" x14ac:dyDescent="0.25">
      <c r="A51" s="10" t="s">
        <v>171</v>
      </c>
      <c r="B51" s="10" t="s">
        <v>167</v>
      </c>
      <c r="C51" s="4" t="s">
        <v>189</v>
      </c>
      <c r="D51" s="5" t="s">
        <v>198</v>
      </c>
      <c r="E51" s="5" t="s">
        <v>216</v>
      </c>
      <c r="F51" s="6" t="s">
        <v>172</v>
      </c>
      <c r="G51" s="7" t="s">
        <v>69</v>
      </c>
      <c r="H51" s="10">
        <v>0</v>
      </c>
      <c r="I51" s="47" t="s">
        <v>220</v>
      </c>
      <c r="J51" s="41" t="s">
        <v>70</v>
      </c>
      <c r="K51" s="8" t="s">
        <v>10</v>
      </c>
      <c r="L51" s="9" t="s">
        <v>221</v>
      </c>
      <c r="M51" s="9" t="s">
        <v>72</v>
      </c>
      <c r="N51" s="7" t="s">
        <v>73</v>
      </c>
      <c r="O51" s="12">
        <v>115</v>
      </c>
      <c r="P51" s="12">
        <v>3205</v>
      </c>
      <c r="Q51" s="12">
        <f t="shared" si="0"/>
        <v>368575</v>
      </c>
      <c r="R51" s="42"/>
      <c r="S51" s="42"/>
      <c r="T51" s="42"/>
      <c r="U51" s="42"/>
    </row>
    <row r="52" spans="1:21" s="40" customFormat="1" x14ac:dyDescent="0.25">
      <c r="A52" s="10" t="s">
        <v>171</v>
      </c>
      <c r="B52" s="10" t="s">
        <v>168</v>
      </c>
      <c r="C52" s="4" t="s">
        <v>190</v>
      </c>
      <c r="D52" s="5" t="s">
        <v>198</v>
      </c>
      <c r="E52" s="5" t="s">
        <v>217</v>
      </c>
      <c r="F52" s="6" t="s">
        <v>239</v>
      </c>
      <c r="G52" s="7" t="s">
        <v>69</v>
      </c>
      <c r="H52" s="10">
        <v>0</v>
      </c>
      <c r="I52" s="47" t="s">
        <v>220</v>
      </c>
      <c r="J52" s="41" t="s">
        <v>70</v>
      </c>
      <c r="K52" s="8" t="s">
        <v>10</v>
      </c>
      <c r="L52" s="9" t="s">
        <v>221</v>
      </c>
      <c r="M52" s="9" t="s">
        <v>72</v>
      </c>
      <c r="N52" s="7" t="s">
        <v>73</v>
      </c>
      <c r="O52" s="12">
        <v>350</v>
      </c>
      <c r="P52" s="12">
        <v>945</v>
      </c>
      <c r="Q52" s="12">
        <f t="shared" si="0"/>
        <v>330750</v>
      </c>
      <c r="R52" s="42"/>
      <c r="S52" s="42"/>
      <c r="T52" s="42"/>
      <c r="U52" s="42"/>
    </row>
    <row r="53" spans="1:21" s="40" customFormat="1" x14ac:dyDescent="0.25">
      <c r="A53" s="10" t="s">
        <v>171</v>
      </c>
      <c r="B53" s="10" t="s">
        <v>169</v>
      </c>
      <c r="C53" s="4" t="s">
        <v>191</v>
      </c>
      <c r="D53" s="5" t="s">
        <v>200</v>
      </c>
      <c r="E53" s="5" t="s">
        <v>218</v>
      </c>
      <c r="F53" s="6" t="s">
        <v>240</v>
      </c>
      <c r="G53" s="7" t="s">
        <v>69</v>
      </c>
      <c r="H53" s="10">
        <v>0</v>
      </c>
      <c r="I53" s="47" t="s">
        <v>220</v>
      </c>
      <c r="J53" s="41" t="s">
        <v>70</v>
      </c>
      <c r="K53" s="8" t="s">
        <v>10</v>
      </c>
      <c r="L53" s="9" t="s">
        <v>221</v>
      </c>
      <c r="M53" s="9" t="s">
        <v>72</v>
      </c>
      <c r="N53" s="7" t="s">
        <v>73</v>
      </c>
      <c r="O53" s="12">
        <v>300</v>
      </c>
      <c r="P53" s="12">
        <v>866</v>
      </c>
      <c r="Q53" s="12">
        <f t="shared" si="0"/>
        <v>259800</v>
      </c>
      <c r="R53" s="42"/>
      <c r="S53" s="42"/>
      <c r="T53" s="42"/>
      <c r="U53" s="42"/>
    </row>
    <row r="54" spans="1:21" s="40" customFormat="1" x14ac:dyDescent="0.25">
      <c r="A54" s="10" t="s">
        <v>171</v>
      </c>
      <c r="B54" s="10" t="s">
        <v>170</v>
      </c>
      <c r="C54" s="4" t="s">
        <v>192</v>
      </c>
      <c r="D54" s="5" t="s">
        <v>201</v>
      </c>
      <c r="E54" s="5" t="s">
        <v>219</v>
      </c>
      <c r="F54" s="6" t="s">
        <v>241</v>
      </c>
      <c r="G54" s="7" t="s">
        <v>69</v>
      </c>
      <c r="H54" s="10">
        <v>0</v>
      </c>
      <c r="I54" s="47" t="s">
        <v>220</v>
      </c>
      <c r="J54" s="41" t="s">
        <v>70</v>
      </c>
      <c r="K54" s="8" t="s">
        <v>10</v>
      </c>
      <c r="L54" s="9" t="s">
        <v>221</v>
      </c>
      <c r="M54" s="9" t="s">
        <v>72</v>
      </c>
      <c r="N54" s="7" t="s">
        <v>73</v>
      </c>
      <c r="O54" s="12">
        <v>4</v>
      </c>
      <c r="P54" s="12">
        <v>14573.920909391534</v>
      </c>
      <c r="Q54" s="12">
        <f t="shared" si="0"/>
        <v>58295.683637566137</v>
      </c>
      <c r="R54" s="42"/>
      <c r="S54" s="42"/>
      <c r="T54" s="42"/>
      <c r="U54" s="42"/>
    </row>
    <row r="55" spans="1:21" s="40" customFormat="1" x14ac:dyDescent="0.25">
      <c r="A55" s="10" t="s">
        <v>83</v>
      </c>
      <c r="B55" s="10" t="s">
        <v>242</v>
      </c>
      <c r="C55" s="4" t="s">
        <v>243</v>
      </c>
      <c r="D55" s="5" t="s">
        <v>270</v>
      </c>
      <c r="E55" s="5" t="s">
        <v>85</v>
      </c>
      <c r="F55" s="6" t="s">
        <v>278</v>
      </c>
      <c r="G55" s="7" t="s">
        <v>69</v>
      </c>
      <c r="H55" s="10">
        <v>0</v>
      </c>
      <c r="I55" s="47" t="s">
        <v>244</v>
      </c>
      <c r="J55" s="41" t="s">
        <v>70</v>
      </c>
      <c r="K55" s="8" t="s">
        <v>10</v>
      </c>
      <c r="L55" s="28" t="s">
        <v>71</v>
      </c>
      <c r="M55" s="9" t="s">
        <v>72</v>
      </c>
      <c r="N55" s="7" t="s">
        <v>73</v>
      </c>
      <c r="O55" s="12">
        <v>1</v>
      </c>
      <c r="P55" s="12">
        <v>294000</v>
      </c>
      <c r="Q55" s="12">
        <f t="shared" si="0"/>
        <v>294000</v>
      </c>
      <c r="R55" s="42"/>
      <c r="S55" s="42"/>
      <c r="T55" s="42"/>
      <c r="U55" s="42"/>
    </row>
    <row r="56" spans="1:21" s="40" customFormat="1" x14ac:dyDescent="0.25">
      <c r="A56" s="10" t="s">
        <v>83</v>
      </c>
      <c r="B56" s="10" t="s">
        <v>245</v>
      </c>
      <c r="C56" s="4" t="s">
        <v>246</v>
      </c>
      <c r="D56" s="5" t="s">
        <v>247</v>
      </c>
      <c r="E56" s="5" t="s">
        <v>85</v>
      </c>
      <c r="F56" s="18" t="s">
        <v>289</v>
      </c>
      <c r="G56" s="7" t="s">
        <v>69</v>
      </c>
      <c r="H56" s="10">
        <v>0</v>
      </c>
      <c r="I56" s="47" t="s">
        <v>244</v>
      </c>
      <c r="J56" s="41" t="s">
        <v>70</v>
      </c>
      <c r="K56" s="8" t="s">
        <v>10</v>
      </c>
      <c r="L56" s="28" t="s">
        <v>71</v>
      </c>
      <c r="M56" s="9" t="s">
        <v>72</v>
      </c>
      <c r="N56" s="7" t="s">
        <v>73</v>
      </c>
      <c r="O56" s="12">
        <v>1</v>
      </c>
      <c r="P56" s="12">
        <v>204000</v>
      </c>
      <c r="Q56" s="12">
        <f t="shared" si="0"/>
        <v>204000</v>
      </c>
      <c r="R56" s="42"/>
      <c r="S56" s="42"/>
      <c r="T56" s="42"/>
      <c r="U56" s="42"/>
    </row>
    <row r="57" spans="1:21" s="40" customFormat="1" x14ac:dyDescent="0.25">
      <c r="A57" s="10" t="s">
        <v>83</v>
      </c>
      <c r="B57" s="10" t="s">
        <v>248</v>
      </c>
      <c r="C57" s="4" t="s">
        <v>249</v>
      </c>
      <c r="D57" s="5" t="s">
        <v>271</v>
      </c>
      <c r="E57" s="5" t="s">
        <v>85</v>
      </c>
      <c r="F57" s="6" t="s">
        <v>279</v>
      </c>
      <c r="G57" s="7" t="s">
        <v>69</v>
      </c>
      <c r="H57" s="10">
        <v>0</v>
      </c>
      <c r="I57" s="47" t="s">
        <v>244</v>
      </c>
      <c r="J57" s="41" t="s">
        <v>70</v>
      </c>
      <c r="K57" s="8" t="s">
        <v>10</v>
      </c>
      <c r="L57" s="28" t="s">
        <v>71</v>
      </c>
      <c r="M57" s="9" t="s">
        <v>72</v>
      </c>
      <c r="N57" s="7" t="s">
        <v>73</v>
      </c>
      <c r="O57" s="12">
        <v>1</v>
      </c>
      <c r="P57" s="12">
        <v>106500</v>
      </c>
      <c r="Q57" s="12">
        <f t="shared" si="0"/>
        <v>106500</v>
      </c>
      <c r="R57" s="42"/>
      <c r="S57" s="42"/>
      <c r="T57" s="42"/>
      <c r="U57" s="42"/>
    </row>
    <row r="58" spans="1:21" s="40" customFormat="1" x14ac:dyDescent="0.25">
      <c r="A58" s="10" t="s">
        <v>83</v>
      </c>
      <c r="B58" s="10" t="s">
        <v>250</v>
      </c>
      <c r="C58" s="4" t="s">
        <v>251</v>
      </c>
      <c r="D58" s="5" t="s">
        <v>272</v>
      </c>
      <c r="E58" s="5" t="s">
        <v>85</v>
      </c>
      <c r="F58" s="6" t="s">
        <v>280</v>
      </c>
      <c r="G58" s="7" t="s">
        <v>69</v>
      </c>
      <c r="H58" s="10">
        <v>0</v>
      </c>
      <c r="I58" s="47" t="s">
        <v>244</v>
      </c>
      <c r="J58" s="41" t="s">
        <v>70</v>
      </c>
      <c r="K58" s="8" t="s">
        <v>10</v>
      </c>
      <c r="L58" s="28" t="s">
        <v>71</v>
      </c>
      <c r="M58" s="9" t="s">
        <v>72</v>
      </c>
      <c r="N58" s="7" t="s">
        <v>73</v>
      </c>
      <c r="O58" s="12">
        <v>1</v>
      </c>
      <c r="P58" s="12">
        <v>164000</v>
      </c>
      <c r="Q58" s="12">
        <f t="shared" si="0"/>
        <v>164000</v>
      </c>
      <c r="R58" s="42"/>
      <c r="S58" s="42"/>
      <c r="T58" s="42"/>
      <c r="U58" s="42"/>
    </row>
    <row r="59" spans="1:21" s="40" customFormat="1" x14ac:dyDescent="0.25">
      <c r="A59" s="10" t="s">
        <v>83</v>
      </c>
      <c r="B59" s="10" t="s">
        <v>252</v>
      </c>
      <c r="C59" s="4" t="s">
        <v>253</v>
      </c>
      <c r="D59" s="5" t="s">
        <v>273</v>
      </c>
      <c r="E59" s="5" t="s">
        <v>85</v>
      </c>
      <c r="F59" s="6" t="s">
        <v>281</v>
      </c>
      <c r="G59" s="7" t="s">
        <v>69</v>
      </c>
      <c r="H59" s="10">
        <v>0</v>
      </c>
      <c r="I59" s="47" t="s">
        <v>244</v>
      </c>
      <c r="J59" s="41" t="s">
        <v>70</v>
      </c>
      <c r="K59" s="8" t="s">
        <v>10</v>
      </c>
      <c r="L59" s="28" t="s">
        <v>71</v>
      </c>
      <c r="M59" s="9" t="s">
        <v>72</v>
      </c>
      <c r="N59" s="7" t="s">
        <v>73</v>
      </c>
      <c r="O59" s="12">
        <v>1</v>
      </c>
      <c r="P59" s="12">
        <v>68250</v>
      </c>
      <c r="Q59" s="12">
        <f t="shared" si="0"/>
        <v>68250</v>
      </c>
      <c r="R59" s="42"/>
      <c r="S59" s="42"/>
      <c r="T59" s="42"/>
      <c r="U59" s="42"/>
    </row>
    <row r="60" spans="1:21" s="40" customFormat="1" x14ac:dyDescent="0.25">
      <c r="A60" s="10" t="s">
        <v>83</v>
      </c>
      <c r="B60" s="10" t="s">
        <v>254</v>
      </c>
      <c r="C60" s="4" t="s">
        <v>255</v>
      </c>
      <c r="D60" s="5" t="s">
        <v>274</v>
      </c>
      <c r="E60" s="5" t="s">
        <v>85</v>
      </c>
      <c r="F60" s="6" t="s">
        <v>282</v>
      </c>
      <c r="G60" s="7" t="s">
        <v>69</v>
      </c>
      <c r="H60" s="10">
        <v>0</v>
      </c>
      <c r="I60" s="47" t="s">
        <v>244</v>
      </c>
      <c r="J60" s="41" t="s">
        <v>70</v>
      </c>
      <c r="K60" s="8" t="s">
        <v>10</v>
      </c>
      <c r="L60" s="28" t="s">
        <v>71</v>
      </c>
      <c r="M60" s="9" t="s">
        <v>72</v>
      </c>
      <c r="N60" s="7" t="s">
        <v>73</v>
      </c>
      <c r="O60" s="12">
        <v>1</v>
      </c>
      <c r="P60" s="12">
        <v>216000</v>
      </c>
      <c r="Q60" s="12">
        <f t="shared" si="0"/>
        <v>216000</v>
      </c>
      <c r="R60" s="42"/>
      <c r="S60" s="42"/>
      <c r="T60" s="42"/>
      <c r="U60" s="42"/>
    </row>
    <row r="61" spans="1:21" s="40" customFormat="1" x14ac:dyDescent="0.25">
      <c r="A61" s="10" t="s">
        <v>83</v>
      </c>
      <c r="B61" s="10" t="s">
        <v>256</v>
      </c>
      <c r="C61" s="4" t="s">
        <v>257</v>
      </c>
      <c r="D61" s="5" t="s">
        <v>258</v>
      </c>
      <c r="E61" s="5" t="s">
        <v>85</v>
      </c>
      <c r="F61" s="6" t="s">
        <v>283</v>
      </c>
      <c r="G61" s="7" t="s">
        <v>69</v>
      </c>
      <c r="H61" s="10">
        <v>0</v>
      </c>
      <c r="I61" s="47" t="s">
        <v>244</v>
      </c>
      <c r="J61" s="41" t="s">
        <v>70</v>
      </c>
      <c r="K61" s="8" t="s">
        <v>10</v>
      </c>
      <c r="L61" s="28" t="s">
        <v>71</v>
      </c>
      <c r="M61" s="9" t="s">
        <v>72</v>
      </c>
      <c r="N61" s="7" t="s">
        <v>73</v>
      </c>
      <c r="O61" s="12">
        <v>1</v>
      </c>
      <c r="P61" s="12">
        <v>106750</v>
      </c>
      <c r="Q61" s="12">
        <f t="shared" si="0"/>
        <v>106750</v>
      </c>
      <c r="R61" s="42"/>
      <c r="S61" s="42"/>
      <c r="T61" s="42"/>
      <c r="U61" s="42"/>
    </row>
    <row r="62" spans="1:21" s="40" customFormat="1" x14ac:dyDescent="0.25">
      <c r="A62" s="10" t="s">
        <v>83</v>
      </c>
      <c r="B62" s="10" t="s">
        <v>259</v>
      </c>
      <c r="C62" s="4" t="s">
        <v>260</v>
      </c>
      <c r="D62" s="5" t="s">
        <v>275</v>
      </c>
      <c r="E62" s="5" t="s">
        <v>85</v>
      </c>
      <c r="F62" s="6" t="s">
        <v>284</v>
      </c>
      <c r="G62" s="7" t="s">
        <v>69</v>
      </c>
      <c r="H62" s="10">
        <v>0</v>
      </c>
      <c r="I62" s="47" t="s">
        <v>244</v>
      </c>
      <c r="J62" s="41" t="s">
        <v>70</v>
      </c>
      <c r="K62" s="8" t="s">
        <v>10</v>
      </c>
      <c r="L62" s="28" t="s">
        <v>71</v>
      </c>
      <c r="M62" s="9" t="s">
        <v>72</v>
      </c>
      <c r="N62" s="7" t="s">
        <v>73</v>
      </c>
      <c r="O62" s="12">
        <v>1</v>
      </c>
      <c r="P62" s="12">
        <v>219000</v>
      </c>
      <c r="Q62" s="12">
        <f t="shared" si="0"/>
        <v>219000</v>
      </c>
      <c r="R62" s="42"/>
      <c r="S62" s="42"/>
      <c r="T62" s="42"/>
      <c r="U62" s="42"/>
    </row>
    <row r="63" spans="1:21" s="40" customFormat="1" x14ac:dyDescent="0.25">
      <c r="A63" s="10" t="s">
        <v>83</v>
      </c>
      <c r="B63" s="10" t="s">
        <v>261</v>
      </c>
      <c r="C63" s="4" t="s">
        <v>262</v>
      </c>
      <c r="D63" s="5" t="s">
        <v>263</v>
      </c>
      <c r="E63" s="5" t="s">
        <v>85</v>
      </c>
      <c r="F63" s="6" t="s">
        <v>285</v>
      </c>
      <c r="G63" s="7" t="s">
        <v>69</v>
      </c>
      <c r="H63" s="10">
        <v>0</v>
      </c>
      <c r="I63" s="47" t="s">
        <v>244</v>
      </c>
      <c r="J63" s="41" t="s">
        <v>70</v>
      </c>
      <c r="K63" s="8" t="s">
        <v>10</v>
      </c>
      <c r="L63" s="28" t="s">
        <v>71</v>
      </c>
      <c r="M63" s="9" t="s">
        <v>72</v>
      </c>
      <c r="N63" s="7" t="s">
        <v>73</v>
      </c>
      <c r="O63" s="12">
        <v>1</v>
      </c>
      <c r="P63" s="12">
        <v>37500</v>
      </c>
      <c r="Q63" s="12">
        <f t="shared" si="0"/>
        <v>37500</v>
      </c>
      <c r="R63" s="42"/>
      <c r="S63" s="42"/>
      <c r="T63" s="42"/>
      <c r="U63" s="42"/>
    </row>
    <row r="64" spans="1:21" s="40" customFormat="1" x14ac:dyDescent="0.25">
      <c r="A64" s="10" t="s">
        <v>83</v>
      </c>
      <c r="B64" s="10" t="s">
        <v>264</v>
      </c>
      <c r="C64" s="4" t="s">
        <v>265</v>
      </c>
      <c r="D64" s="5" t="s">
        <v>276</v>
      </c>
      <c r="E64" s="5" t="s">
        <v>85</v>
      </c>
      <c r="F64" s="6" t="s">
        <v>286</v>
      </c>
      <c r="G64" s="7" t="s">
        <v>69</v>
      </c>
      <c r="H64" s="10">
        <v>0</v>
      </c>
      <c r="I64" s="47" t="s">
        <v>244</v>
      </c>
      <c r="J64" s="41" t="s">
        <v>70</v>
      </c>
      <c r="K64" s="8" t="s">
        <v>10</v>
      </c>
      <c r="L64" s="28" t="s">
        <v>71</v>
      </c>
      <c r="M64" s="9" t="s">
        <v>72</v>
      </c>
      <c r="N64" s="7" t="s">
        <v>73</v>
      </c>
      <c r="O64" s="12">
        <v>1</v>
      </c>
      <c r="P64" s="12">
        <v>55750</v>
      </c>
      <c r="Q64" s="12">
        <f t="shared" si="0"/>
        <v>55750</v>
      </c>
      <c r="R64" s="42"/>
      <c r="S64" s="42"/>
      <c r="T64" s="42"/>
      <c r="U64" s="42"/>
    </row>
    <row r="65" spans="1:21" s="40" customFormat="1" x14ac:dyDescent="0.25">
      <c r="A65" s="10" t="s">
        <v>83</v>
      </c>
      <c r="B65" s="10" t="s">
        <v>266</v>
      </c>
      <c r="C65" s="4" t="s">
        <v>257</v>
      </c>
      <c r="D65" s="5" t="s">
        <v>258</v>
      </c>
      <c r="E65" s="5" t="s">
        <v>85</v>
      </c>
      <c r="F65" s="6" t="s">
        <v>287</v>
      </c>
      <c r="G65" s="7" t="s">
        <v>69</v>
      </c>
      <c r="H65" s="10">
        <v>0</v>
      </c>
      <c r="I65" s="47" t="s">
        <v>244</v>
      </c>
      <c r="J65" s="41" t="s">
        <v>70</v>
      </c>
      <c r="K65" s="8" t="s">
        <v>10</v>
      </c>
      <c r="L65" s="28" t="s">
        <v>71</v>
      </c>
      <c r="M65" s="9" t="s">
        <v>72</v>
      </c>
      <c r="N65" s="7" t="s">
        <v>73</v>
      </c>
      <c r="O65" s="12">
        <v>1</v>
      </c>
      <c r="P65" s="12">
        <v>124450</v>
      </c>
      <c r="Q65" s="12">
        <f t="shared" si="0"/>
        <v>124450</v>
      </c>
      <c r="R65" s="42"/>
      <c r="S65" s="42"/>
      <c r="T65" s="42"/>
      <c r="U65" s="42"/>
    </row>
    <row r="66" spans="1:21" s="40" customFormat="1" x14ac:dyDescent="0.25">
      <c r="A66" s="10" t="s">
        <v>83</v>
      </c>
      <c r="B66" s="10" t="s">
        <v>267</v>
      </c>
      <c r="C66" s="4" t="s">
        <v>268</v>
      </c>
      <c r="D66" s="5" t="s">
        <v>277</v>
      </c>
      <c r="E66" s="5" t="s">
        <v>85</v>
      </c>
      <c r="F66" s="6" t="s">
        <v>288</v>
      </c>
      <c r="G66" s="7" t="s">
        <v>69</v>
      </c>
      <c r="H66" s="10">
        <v>0</v>
      </c>
      <c r="I66" s="47" t="s">
        <v>244</v>
      </c>
      <c r="J66" s="41" t="s">
        <v>70</v>
      </c>
      <c r="K66" s="8" t="s">
        <v>10</v>
      </c>
      <c r="L66" s="28" t="s">
        <v>71</v>
      </c>
      <c r="M66" s="9" t="s">
        <v>72</v>
      </c>
      <c r="N66" s="7" t="s">
        <v>73</v>
      </c>
      <c r="O66" s="12">
        <v>1</v>
      </c>
      <c r="P66" s="12">
        <v>62500</v>
      </c>
      <c r="Q66" s="12">
        <f t="shared" si="0"/>
        <v>62500</v>
      </c>
      <c r="R66" s="42"/>
      <c r="S66" s="42"/>
      <c r="T66" s="42"/>
      <c r="U66" s="42"/>
    </row>
    <row r="67" spans="1:21" s="40" customFormat="1" x14ac:dyDescent="0.25">
      <c r="A67" s="10" t="s">
        <v>83</v>
      </c>
      <c r="B67" s="10" t="s">
        <v>269</v>
      </c>
      <c r="C67" s="4" t="s">
        <v>268</v>
      </c>
      <c r="D67" s="5" t="s">
        <v>277</v>
      </c>
      <c r="E67" s="5" t="s">
        <v>85</v>
      </c>
      <c r="F67" s="6" t="s">
        <v>288</v>
      </c>
      <c r="G67" s="7" t="s">
        <v>69</v>
      </c>
      <c r="H67" s="10">
        <v>0</v>
      </c>
      <c r="I67" s="47" t="s">
        <v>244</v>
      </c>
      <c r="J67" s="41" t="s">
        <v>70</v>
      </c>
      <c r="K67" s="8" t="s">
        <v>10</v>
      </c>
      <c r="L67" s="28" t="s">
        <v>71</v>
      </c>
      <c r="M67" s="9" t="s">
        <v>72</v>
      </c>
      <c r="N67" s="7" t="s">
        <v>73</v>
      </c>
      <c r="O67" s="12">
        <v>1</v>
      </c>
      <c r="P67" s="12">
        <v>62500</v>
      </c>
      <c r="Q67" s="12">
        <f t="shared" si="0"/>
        <v>62500</v>
      </c>
      <c r="R67" s="42"/>
      <c r="S67" s="42"/>
      <c r="T67" s="42"/>
      <c r="U67" s="42"/>
    </row>
    <row r="68" spans="1:21" s="40" customFormat="1" x14ac:dyDescent="0.25">
      <c r="A68" s="10" t="s">
        <v>77</v>
      </c>
      <c r="B68" s="10" t="s">
        <v>675</v>
      </c>
      <c r="C68" s="4" t="s">
        <v>290</v>
      </c>
      <c r="D68" s="5" t="s">
        <v>7</v>
      </c>
      <c r="E68" s="5" t="s">
        <v>294</v>
      </c>
      <c r="F68" s="6" t="s">
        <v>293</v>
      </c>
      <c r="G68" s="7" t="s">
        <v>69</v>
      </c>
      <c r="H68" s="10">
        <v>0</v>
      </c>
      <c r="I68" s="47" t="s">
        <v>291</v>
      </c>
      <c r="J68" s="41" t="s">
        <v>70</v>
      </c>
      <c r="K68" s="8" t="s">
        <v>10</v>
      </c>
      <c r="L68" s="28" t="s">
        <v>292</v>
      </c>
      <c r="M68" s="9" t="s">
        <v>72</v>
      </c>
      <c r="N68" s="7" t="s">
        <v>73</v>
      </c>
      <c r="O68" s="12">
        <v>2</v>
      </c>
      <c r="P68" s="12">
        <v>184500</v>
      </c>
      <c r="Q68" s="12">
        <f>O68*P68</f>
        <v>369000</v>
      </c>
      <c r="R68" s="42"/>
      <c r="S68" s="42"/>
      <c r="T68" s="42"/>
      <c r="U68" s="42"/>
    </row>
    <row r="69" spans="1:21" s="40" customFormat="1" x14ac:dyDescent="0.25">
      <c r="A69" s="10" t="s">
        <v>474</v>
      </c>
      <c r="B69" s="10" t="s">
        <v>295</v>
      </c>
      <c r="C69" s="4" t="s">
        <v>378</v>
      </c>
      <c r="D69" s="5" t="s">
        <v>476</v>
      </c>
      <c r="E69" s="5" t="s">
        <v>521</v>
      </c>
      <c r="F69" s="6" t="s">
        <v>585</v>
      </c>
      <c r="G69" s="7" t="s">
        <v>69</v>
      </c>
      <c r="H69" s="10">
        <v>0</v>
      </c>
      <c r="I69" s="47" t="s">
        <v>379</v>
      </c>
      <c r="J69" s="41" t="s">
        <v>70</v>
      </c>
      <c r="K69" s="8" t="s">
        <v>10</v>
      </c>
      <c r="L69" s="28" t="s">
        <v>668</v>
      </c>
      <c r="M69" s="9" t="s">
        <v>72</v>
      </c>
      <c r="N69" s="7" t="s">
        <v>669</v>
      </c>
      <c r="O69" s="12">
        <v>5</v>
      </c>
      <c r="P69" s="12">
        <v>993</v>
      </c>
      <c r="Q69" s="12">
        <f t="shared" ref="Q68:Q131" si="1">O69*P69</f>
        <v>4965</v>
      </c>
      <c r="R69" s="42"/>
      <c r="S69" s="42"/>
      <c r="T69" s="42"/>
      <c r="U69" s="42"/>
    </row>
    <row r="70" spans="1:21" s="40" customFormat="1" x14ac:dyDescent="0.25">
      <c r="A70" s="10" t="s">
        <v>474</v>
      </c>
      <c r="B70" s="10" t="s">
        <v>296</v>
      </c>
      <c r="C70" s="4" t="s">
        <v>378</v>
      </c>
      <c r="D70" s="5" t="s">
        <v>476</v>
      </c>
      <c r="E70" s="5" t="s">
        <v>521</v>
      </c>
      <c r="F70" s="6" t="s">
        <v>586</v>
      </c>
      <c r="G70" s="7" t="s">
        <v>69</v>
      </c>
      <c r="H70" s="10">
        <v>0</v>
      </c>
      <c r="I70" s="47" t="s">
        <v>379</v>
      </c>
      <c r="J70" s="41" t="s">
        <v>70</v>
      </c>
      <c r="K70" s="8" t="s">
        <v>10</v>
      </c>
      <c r="L70" s="28" t="s">
        <v>668</v>
      </c>
      <c r="M70" s="9" t="s">
        <v>72</v>
      </c>
      <c r="N70" s="7" t="s">
        <v>669</v>
      </c>
      <c r="O70" s="12">
        <v>5</v>
      </c>
      <c r="P70" s="12">
        <v>993</v>
      </c>
      <c r="Q70" s="12">
        <f t="shared" si="1"/>
        <v>4965</v>
      </c>
      <c r="R70" s="42"/>
      <c r="S70" s="42"/>
      <c r="T70" s="42"/>
      <c r="U70" s="42"/>
    </row>
    <row r="71" spans="1:21" s="40" customFormat="1" x14ac:dyDescent="0.25">
      <c r="A71" s="10" t="s">
        <v>474</v>
      </c>
      <c r="B71" s="10" t="s">
        <v>297</v>
      </c>
      <c r="C71" s="4" t="s">
        <v>380</v>
      </c>
      <c r="D71" s="5" t="s">
        <v>476</v>
      </c>
      <c r="E71" s="5" t="s">
        <v>522</v>
      </c>
      <c r="F71" s="6" t="s">
        <v>587</v>
      </c>
      <c r="G71" s="7" t="s">
        <v>69</v>
      </c>
      <c r="H71" s="10">
        <v>0</v>
      </c>
      <c r="I71" s="47" t="s">
        <v>379</v>
      </c>
      <c r="J71" s="41" t="s">
        <v>70</v>
      </c>
      <c r="K71" s="8" t="s">
        <v>10</v>
      </c>
      <c r="L71" s="28" t="s">
        <v>668</v>
      </c>
      <c r="M71" s="9" t="s">
        <v>72</v>
      </c>
      <c r="N71" s="7" t="s">
        <v>669</v>
      </c>
      <c r="O71" s="12">
        <v>5</v>
      </c>
      <c r="P71" s="12">
        <v>1125</v>
      </c>
      <c r="Q71" s="12">
        <f t="shared" si="1"/>
        <v>5625</v>
      </c>
      <c r="R71" s="42"/>
      <c r="S71" s="42"/>
      <c r="T71" s="42"/>
      <c r="U71" s="42"/>
    </row>
    <row r="72" spans="1:21" s="40" customFormat="1" x14ac:dyDescent="0.25">
      <c r="A72" s="10" t="s">
        <v>474</v>
      </c>
      <c r="B72" s="10" t="s">
        <v>298</v>
      </c>
      <c r="C72" s="4" t="s">
        <v>381</v>
      </c>
      <c r="D72" s="5" t="s">
        <v>477</v>
      </c>
      <c r="E72" s="5" t="s">
        <v>523</v>
      </c>
      <c r="F72" s="6" t="s">
        <v>588</v>
      </c>
      <c r="G72" s="7" t="s">
        <v>69</v>
      </c>
      <c r="H72" s="10">
        <v>0</v>
      </c>
      <c r="I72" s="47" t="s">
        <v>379</v>
      </c>
      <c r="J72" s="41" t="s">
        <v>70</v>
      </c>
      <c r="K72" s="8" t="s">
        <v>10</v>
      </c>
      <c r="L72" s="28" t="s">
        <v>668</v>
      </c>
      <c r="M72" s="9" t="s">
        <v>72</v>
      </c>
      <c r="N72" s="7" t="s">
        <v>670</v>
      </c>
      <c r="O72" s="12">
        <v>0.5</v>
      </c>
      <c r="P72" s="12">
        <v>78757</v>
      </c>
      <c r="Q72" s="12">
        <f t="shared" si="1"/>
        <v>39378.5</v>
      </c>
      <c r="R72" s="42"/>
      <c r="S72" s="42"/>
      <c r="T72" s="42"/>
      <c r="U72" s="42"/>
    </row>
    <row r="73" spans="1:21" s="40" customFormat="1" x14ac:dyDescent="0.25">
      <c r="A73" s="10" t="s">
        <v>474</v>
      </c>
      <c r="B73" s="10" t="s">
        <v>299</v>
      </c>
      <c r="C73" s="4" t="s">
        <v>382</v>
      </c>
      <c r="D73" s="5" t="s">
        <v>476</v>
      </c>
      <c r="E73" s="5" t="s">
        <v>524</v>
      </c>
      <c r="F73" s="6" t="s">
        <v>589</v>
      </c>
      <c r="G73" s="7" t="s">
        <v>69</v>
      </c>
      <c r="H73" s="10">
        <v>0</v>
      </c>
      <c r="I73" s="47" t="s">
        <v>379</v>
      </c>
      <c r="J73" s="41" t="s">
        <v>70</v>
      </c>
      <c r="K73" s="8" t="s">
        <v>10</v>
      </c>
      <c r="L73" s="28" t="s">
        <v>668</v>
      </c>
      <c r="M73" s="9" t="s">
        <v>72</v>
      </c>
      <c r="N73" s="7" t="s">
        <v>669</v>
      </c>
      <c r="O73" s="12">
        <v>5</v>
      </c>
      <c r="P73" s="12">
        <v>1433</v>
      </c>
      <c r="Q73" s="12">
        <f t="shared" si="1"/>
        <v>7165</v>
      </c>
      <c r="R73" s="42"/>
      <c r="S73" s="42"/>
      <c r="T73" s="42"/>
      <c r="U73" s="42"/>
    </row>
    <row r="74" spans="1:21" s="40" customFormat="1" x14ac:dyDescent="0.25">
      <c r="A74" s="10" t="s">
        <v>474</v>
      </c>
      <c r="B74" s="10" t="s">
        <v>300</v>
      </c>
      <c r="C74" s="4" t="s">
        <v>382</v>
      </c>
      <c r="D74" s="5" t="s">
        <v>476</v>
      </c>
      <c r="E74" s="5" t="s">
        <v>524</v>
      </c>
      <c r="F74" s="6" t="s">
        <v>590</v>
      </c>
      <c r="G74" s="7" t="s">
        <v>69</v>
      </c>
      <c r="H74" s="10">
        <v>0</v>
      </c>
      <c r="I74" s="47" t="s">
        <v>379</v>
      </c>
      <c r="J74" s="41" t="s">
        <v>70</v>
      </c>
      <c r="K74" s="8" t="s">
        <v>10</v>
      </c>
      <c r="L74" s="28" t="s">
        <v>668</v>
      </c>
      <c r="M74" s="9" t="s">
        <v>72</v>
      </c>
      <c r="N74" s="7" t="s">
        <v>669</v>
      </c>
      <c r="O74" s="12">
        <v>5</v>
      </c>
      <c r="P74" s="12">
        <v>1470</v>
      </c>
      <c r="Q74" s="12">
        <f t="shared" si="1"/>
        <v>7350</v>
      </c>
      <c r="R74" s="42"/>
      <c r="S74" s="42"/>
      <c r="T74" s="42"/>
      <c r="U74" s="42"/>
    </row>
    <row r="75" spans="1:21" s="40" customFormat="1" x14ac:dyDescent="0.25">
      <c r="A75" s="10" t="s">
        <v>474</v>
      </c>
      <c r="B75" s="10" t="s">
        <v>301</v>
      </c>
      <c r="C75" s="4" t="s">
        <v>383</v>
      </c>
      <c r="D75" s="5" t="s">
        <v>476</v>
      </c>
      <c r="E75" s="5" t="s">
        <v>525</v>
      </c>
      <c r="F75" s="6" t="s">
        <v>591</v>
      </c>
      <c r="G75" s="7" t="s">
        <v>69</v>
      </c>
      <c r="H75" s="10">
        <v>0</v>
      </c>
      <c r="I75" s="47" t="s">
        <v>379</v>
      </c>
      <c r="J75" s="41" t="s">
        <v>70</v>
      </c>
      <c r="K75" s="8" t="s">
        <v>10</v>
      </c>
      <c r="L75" s="28" t="s">
        <v>668</v>
      </c>
      <c r="M75" s="9" t="s">
        <v>72</v>
      </c>
      <c r="N75" s="7" t="s">
        <v>669</v>
      </c>
      <c r="O75" s="12">
        <v>5</v>
      </c>
      <c r="P75" s="12">
        <v>1489</v>
      </c>
      <c r="Q75" s="12">
        <f t="shared" si="1"/>
        <v>7445</v>
      </c>
      <c r="R75" s="42"/>
      <c r="S75" s="42"/>
      <c r="T75" s="42"/>
      <c r="U75" s="42"/>
    </row>
    <row r="76" spans="1:21" s="40" customFormat="1" x14ac:dyDescent="0.25">
      <c r="A76" s="10" t="s">
        <v>474</v>
      </c>
      <c r="B76" s="10" t="s">
        <v>302</v>
      </c>
      <c r="C76" s="4" t="s">
        <v>384</v>
      </c>
      <c r="D76" s="5" t="s">
        <v>478</v>
      </c>
      <c r="E76" s="5" t="s">
        <v>526</v>
      </c>
      <c r="F76" s="6" t="s">
        <v>592</v>
      </c>
      <c r="G76" s="7" t="s">
        <v>69</v>
      </c>
      <c r="H76" s="10">
        <v>0</v>
      </c>
      <c r="I76" s="47" t="s">
        <v>379</v>
      </c>
      <c r="J76" s="41" t="s">
        <v>70</v>
      </c>
      <c r="K76" s="8" t="s">
        <v>10</v>
      </c>
      <c r="L76" s="28" t="s">
        <v>668</v>
      </c>
      <c r="M76" s="9" t="s">
        <v>72</v>
      </c>
      <c r="N76" s="7" t="s">
        <v>670</v>
      </c>
      <c r="O76" s="12">
        <v>1</v>
      </c>
      <c r="P76" s="12">
        <v>10092</v>
      </c>
      <c r="Q76" s="12">
        <f t="shared" si="1"/>
        <v>10092</v>
      </c>
      <c r="R76" s="42"/>
      <c r="S76" s="42"/>
      <c r="T76" s="42"/>
      <c r="U76" s="42"/>
    </row>
    <row r="77" spans="1:21" s="40" customFormat="1" x14ac:dyDescent="0.25">
      <c r="A77" s="10" t="s">
        <v>474</v>
      </c>
      <c r="B77" s="10" t="s">
        <v>303</v>
      </c>
      <c r="C77" s="4" t="s">
        <v>385</v>
      </c>
      <c r="D77" s="5" t="s">
        <v>479</v>
      </c>
      <c r="E77" s="5" t="s">
        <v>526</v>
      </c>
      <c r="F77" s="6" t="s">
        <v>593</v>
      </c>
      <c r="G77" s="7" t="s">
        <v>69</v>
      </c>
      <c r="H77" s="10">
        <v>0</v>
      </c>
      <c r="I77" s="47" t="s">
        <v>379</v>
      </c>
      <c r="J77" s="41" t="s">
        <v>70</v>
      </c>
      <c r="K77" s="8" t="s">
        <v>10</v>
      </c>
      <c r="L77" s="28" t="s">
        <v>668</v>
      </c>
      <c r="M77" s="9" t="s">
        <v>72</v>
      </c>
      <c r="N77" s="7" t="s">
        <v>670</v>
      </c>
      <c r="O77" s="12">
        <v>1</v>
      </c>
      <c r="P77" s="12">
        <v>4632</v>
      </c>
      <c r="Q77" s="12">
        <f t="shared" si="1"/>
        <v>4632</v>
      </c>
      <c r="R77" s="42"/>
      <c r="S77" s="42"/>
      <c r="T77" s="42"/>
      <c r="U77" s="42"/>
    </row>
    <row r="78" spans="1:21" s="40" customFormat="1" x14ac:dyDescent="0.25">
      <c r="A78" s="10" t="s">
        <v>474</v>
      </c>
      <c r="B78" s="10" t="s">
        <v>304</v>
      </c>
      <c r="C78" s="4" t="s">
        <v>386</v>
      </c>
      <c r="D78" s="5" t="s">
        <v>480</v>
      </c>
      <c r="E78" s="5" t="s">
        <v>526</v>
      </c>
      <c r="F78" s="6" t="s">
        <v>594</v>
      </c>
      <c r="G78" s="7" t="s">
        <v>69</v>
      </c>
      <c r="H78" s="10">
        <v>0</v>
      </c>
      <c r="I78" s="47" t="s">
        <v>379</v>
      </c>
      <c r="J78" s="41" t="s">
        <v>70</v>
      </c>
      <c r="K78" s="8" t="s">
        <v>10</v>
      </c>
      <c r="L78" s="28" t="s">
        <v>668</v>
      </c>
      <c r="M78" s="9" t="s">
        <v>72</v>
      </c>
      <c r="N78" s="7" t="s">
        <v>670</v>
      </c>
      <c r="O78" s="12">
        <v>1</v>
      </c>
      <c r="P78" s="12">
        <v>7941</v>
      </c>
      <c r="Q78" s="12">
        <f t="shared" si="1"/>
        <v>7941</v>
      </c>
      <c r="R78" s="42"/>
      <c r="S78" s="42"/>
      <c r="T78" s="42"/>
      <c r="U78" s="42"/>
    </row>
    <row r="79" spans="1:21" s="40" customFormat="1" x14ac:dyDescent="0.25">
      <c r="A79" s="10" t="s">
        <v>474</v>
      </c>
      <c r="B79" s="10" t="s">
        <v>305</v>
      </c>
      <c r="C79" s="4" t="s">
        <v>387</v>
      </c>
      <c r="D79" s="5" t="s">
        <v>481</v>
      </c>
      <c r="E79" s="5" t="s">
        <v>527</v>
      </c>
      <c r="F79" s="6" t="s">
        <v>595</v>
      </c>
      <c r="G79" s="7" t="s">
        <v>69</v>
      </c>
      <c r="H79" s="10">
        <v>0</v>
      </c>
      <c r="I79" s="47" t="s">
        <v>379</v>
      </c>
      <c r="J79" s="41" t="s">
        <v>70</v>
      </c>
      <c r="K79" s="8" t="s">
        <v>10</v>
      </c>
      <c r="L79" s="28" t="s">
        <v>668</v>
      </c>
      <c r="M79" s="9" t="s">
        <v>72</v>
      </c>
      <c r="N79" s="7" t="s">
        <v>670</v>
      </c>
      <c r="O79" s="12">
        <v>1</v>
      </c>
      <c r="P79" s="12">
        <v>23953</v>
      </c>
      <c r="Q79" s="12">
        <f t="shared" si="1"/>
        <v>23953</v>
      </c>
      <c r="R79" s="42"/>
      <c r="S79" s="42"/>
      <c r="T79" s="42"/>
      <c r="U79" s="42"/>
    </row>
    <row r="80" spans="1:21" s="40" customFormat="1" x14ac:dyDescent="0.25">
      <c r="A80" s="10" t="s">
        <v>474</v>
      </c>
      <c r="B80" s="10" t="s">
        <v>306</v>
      </c>
      <c r="C80" s="4" t="s">
        <v>388</v>
      </c>
      <c r="D80" s="5" t="s">
        <v>482</v>
      </c>
      <c r="E80" s="5" t="s">
        <v>526</v>
      </c>
      <c r="F80" s="6" t="s">
        <v>596</v>
      </c>
      <c r="G80" s="7" t="s">
        <v>69</v>
      </c>
      <c r="H80" s="10">
        <v>0</v>
      </c>
      <c r="I80" s="47" t="s">
        <v>379</v>
      </c>
      <c r="J80" s="41" t="s">
        <v>70</v>
      </c>
      <c r="K80" s="8" t="s">
        <v>10</v>
      </c>
      <c r="L80" s="28" t="s">
        <v>668</v>
      </c>
      <c r="M80" s="9" t="s">
        <v>72</v>
      </c>
      <c r="N80" s="7" t="s">
        <v>670</v>
      </c>
      <c r="O80" s="12">
        <v>0.5</v>
      </c>
      <c r="P80" s="12">
        <v>14335</v>
      </c>
      <c r="Q80" s="12">
        <f t="shared" si="1"/>
        <v>7167.5</v>
      </c>
      <c r="R80" s="42"/>
      <c r="S80" s="42"/>
      <c r="T80" s="42"/>
      <c r="U80" s="42"/>
    </row>
    <row r="81" spans="1:21" s="40" customFormat="1" x14ac:dyDescent="0.25">
      <c r="A81" s="10" t="s">
        <v>474</v>
      </c>
      <c r="B81" s="10" t="s">
        <v>307</v>
      </c>
      <c r="C81" s="4" t="s">
        <v>389</v>
      </c>
      <c r="D81" s="5" t="s">
        <v>483</v>
      </c>
      <c r="E81" s="5" t="s">
        <v>527</v>
      </c>
      <c r="F81" s="6" t="s">
        <v>597</v>
      </c>
      <c r="G81" s="7" t="s">
        <v>69</v>
      </c>
      <c r="H81" s="10">
        <v>0</v>
      </c>
      <c r="I81" s="47" t="s">
        <v>379</v>
      </c>
      <c r="J81" s="41" t="s">
        <v>70</v>
      </c>
      <c r="K81" s="8" t="s">
        <v>10</v>
      </c>
      <c r="L81" s="28" t="s">
        <v>668</v>
      </c>
      <c r="M81" s="9" t="s">
        <v>72</v>
      </c>
      <c r="N81" s="7" t="s">
        <v>670</v>
      </c>
      <c r="O81" s="12">
        <v>0.1</v>
      </c>
      <c r="P81" s="12">
        <v>7031</v>
      </c>
      <c r="Q81" s="12">
        <f t="shared" si="1"/>
        <v>703.1</v>
      </c>
      <c r="R81" s="42"/>
      <c r="S81" s="42"/>
      <c r="T81" s="42"/>
      <c r="U81" s="42"/>
    </row>
    <row r="82" spans="1:21" s="40" customFormat="1" x14ac:dyDescent="0.25">
      <c r="A82" s="10" t="s">
        <v>474</v>
      </c>
      <c r="B82" s="10" t="s">
        <v>308</v>
      </c>
      <c r="C82" s="4" t="s">
        <v>390</v>
      </c>
      <c r="D82" s="5" t="s">
        <v>484</v>
      </c>
      <c r="E82" s="5" t="s">
        <v>528</v>
      </c>
      <c r="F82" s="6" t="s">
        <v>598</v>
      </c>
      <c r="G82" s="7" t="s">
        <v>69</v>
      </c>
      <c r="H82" s="10">
        <v>0</v>
      </c>
      <c r="I82" s="47" t="s">
        <v>379</v>
      </c>
      <c r="J82" s="41" t="s">
        <v>70</v>
      </c>
      <c r="K82" s="8" t="s">
        <v>10</v>
      </c>
      <c r="L82" s="28" t="s">
        <v>668</v>
      </c>
      <c r="M82" s="9" t="s">
        <v>72</v>
      </c>
      <c r="N82" s="7" t="s">
        <v>670</v>
      </c>
      <c r="O82" s="12">
        <v>0.5</v>
      </c>
      <c r="P82" s="12">
        <v>12505</v>
      </c>
      <c r="Q82" s="12">
        <f t="shared" si="1"/>
        <v>6252.5</v>
      </c>
      <c r="R82" s="42"/>
      <c r="S82" s="42"/>
      <c r="T82" s="42"/>
      <c r="U82" s="42"/>
    </row>
    <row r="83" spans="1:21" s="40" customFormat="1" x14ac:dyDescent="0.25">
      <c r="A83" s="10" t="s">
        <v>474</v>
      </c>
      <c r="B83" s="10" t="s">
        <v>309</v>
      </c>
      <c r="C83" s="4" t="s">
        <v>391</v>
      </c>
      <c r="D83" s="5" t="s">
        <v>392</v>
      </c>
      <c r="E83" s="5" t="s">
        <v>526</v>
      </c>
      <c r="F83" s="6" t="s">
        <v>599</v>
      </c>
      <c r="G83" s="7" t="s">
        <v>69</v>
      </c>
      <c r="H83" s="10">
        <v>0</v>
      </c>
      <c r="I83" s="47" t="s">
        <v>379</v>
      </c>
      <c r="J83" s="41" t="s">
        <v>70</v>
      </c>
      <c r="K83" s="8" t="s">
        <v>10</v>
      </c>
      <c r="L83" s="28" t="s">
        <v>668</v>
      </c>
      <c r="M83" s="9" t="s">
        <v>72</v>
      </c>
      <c r="N83" s="7" t="s">
        <v>670</v>
      </c>
      <c r="O83" s="12">
        <v>5</v>
      </c>
      <c r="P83" s="12">
        <v>4922</v>
      </c>
      <c r="Q83" s="12">
        <f t="shared" si="1"/>
        <v>24610</v>
      </c>
      <c r="R83" s="42"/>
      <c r="S83" s="42"/>
      <c r="T83" s="42"/>
      <c r="U83" s="42"/>
    </row>
    <row r="84" spans="1:21" s="40" customFormat="1" x14ac:dyDescent="0.25">
      <c r="A84" s="10" t="s">
        <v>474</v>
      </c>
      <c r="B84" s="10" t="s">
        <v>310</v>
      </c>
      <c r="C84" s="4" t="s">
        <v>393</v>
      </c>
      <c r="D84" s="5" t="s">
        <v>394</v>
      </c>
      <c r="E84" s="5" t="s">
        <v>526</v>
      </c>
      <c r="F84" s="6" t="s">
        <v>600</v>
      </c>
      <c r="G84" s="7" t="s">
        <v>69</v>
      </c>
      <c r="H84" s="10">
        <v>0</v>
      </c>
      <c r="I84" s="47" t="s">
        <v>379</v>
      </c>
      <c r="J84" s="41" t="s">
        <v>70</v>
      </c>
      <c r="K84" s="8" t="s">
        <v>10</v>
      </c>
      <c r="L84" s="28" t="s">
        <v>668</v>
      </c>
      <c r="M84" s="9" t="s">
        <v>72</v>
      </c>
      <c r="N84" s="7" t="s">
        <v>670</v>
      </c>
      <c r="O84" s="12">
        <v>5</v>
      </c>
      <c r="P84" s="12">
        <v>6452</v>
      </c>
      <c r="Q84" s="12">
        <f t="shared" si="1"/>
        <v>32260</v>
      </c>
      <c r="R84" s="42"/>
      <c r="S84" s="42"/>
      <c r="T84" s="42"/>
      <c r="U84" s="42"/>
    </row>
    <row r="85" spans="1:21" s="40" customFormat="1" x14ac:dyDescent="0.25">
      <c r="A85" s="10" t="s">
        <v>474</v>
      </c>
      <c r="B85" s="10" t="s">
        <v>311</v>
      </c>
      <c r="C85" s="4" t="s">
        <v>395</v>
      </c>
      <c r="D85" s="5" t="s">
        <v>485</v>
      </c>
      <c r="E85" s="5" t="s">
        <v>526</v>
      </c>
      <c r="F85" s="6" t="s">
        <v>601</v>
      </c>
      <c r="G85" s="7" t="s">
        <v>69</v>
      </c>
      <c r="H85" s="10">
        <v>0</v>
      </c>
      <c r="I85" s="47" t="s">
        <v>379</v>
      </c>
      <c r="J85" s="41" t="s">
        <v>70</v>
      </c>
      <c r="K85" s="8" t="s">
        <v>10</v>
      </c>
      <c r="L85" s="28" t="s">
        <v>668</v>
      </c>
      <c r="M85" s="9" t="s">
        <v>72</v>
      </c>
      <c r="N85" s="7" t="s">
        <v>670</v>
      </c>
      <c r="O85" s="12">
        <v>5</v>
      </c>
      <c r="P85" s="12">
        <v>12566</v>
      </c>
      <c r="Q85" s="12">
        <f t="shared" si="1"/>
        <v>62830</v>
      </c>
      <c r="R85" s="42"/>
      <c r="S85" s="42"/>
      <c r="T85" s="42"/>
      <c r="U85" s="42"/>
    </row>
    <row r="86" spans="1:21" s="40" customFormat="1" x14ac:dyDescent="0.25">
      <c r="A86" s="10" t="s">
        <v>474</v>
      </c>
      <c r="B86" s="10" t="s">
        <v>312</v>
      </c>
      <c r="C86" s="4" t="s">
        <v>396</v>
      </c>
      <c r="D86" s="5" t="s">
        <v>486</v>
      </c>
      <c r="E86" s="5" t="s">
        <v>529</v>
      </c>
      <c r="F86" s="6" t="s">
        <v>602</v>
      </c>
      <c r="G86" s="7" t="s">
        <v>69</v>
      </c>
      <c r="H86" s="10">
        <v>0</v>
      </c>
      <c r="I86" s="47" t="s">
        <v>379</v>
      </c>
      <c r="J86" s="41" t="s">
        <v>70</v>
      </c>
      <c r="K86" s="8" t="s">
        <v>10</v>
      </c>
      <c r="L86" s="28" t="s">
        <v>668</v>
      </c>
      <c r="M86" s="9" t="s">
        <v>72</v>
      </c>
      <c r="N86" s="7" t="s">
        <v>670</v>
      </c>
      <c r="O86" s="12">
        <v>0.1</v>
      </c>
      <c r="P86" s="12">
        <v>25704</v>
      </c>
      <c r="Q86" s="12">
        <f t="shared" si="1"/>
        <v>2570.4</v>
      </c>
      <c r="R86" s="42"/>
      <c r="S86" s="42"/>
      <c r="T86" s="42"/>
      <c r="U86" s="42"/>
    </row>
    <row r="87" spans="1:21" s="40" customFormat="1" x14ac:dyDescent="0.25">
      <c r="A87" s="10" t="s">
        <v>474</v>
      </c>
      <c r="B87" s="10" t="s">
        <v>313</v>
      </c>
      <c r="C87" s="4" t="s">
        <v>397</v>
      </c>
      <c r="D87" s="5" t="s">
        <v>487</v>
      </c>
      <c r="E87" s="5" t="s">
        <v>526</v>
      </c>
      <c r="F87" s="6" t="s">
        <v>603</v>
      </c>
      <c r="G87" s="7" t="s">
        <v>69</v>
      </c>
      <c r="H87" s="10">
        <v>0</v>
      </c>
      <c r="I87" s="47" t="s">
        <v>379</v>
      </c>
      <c r="J87" s="41" t="s">
        <v>70</v>
      </c>
      <c r="K87" s="8" t="s">
        <v>10</v>
      </c>
      <c r="L87" s="28" t="s">
        <v>668</v>
      </c>
      <c r="M87" s="9" t="s">
        <v>72</v>
      </c>
      <c r="N87" s="7" t="s">
        <v>670</v>
      </c>
      <c r="O87" s="12">
        <v>5</v>
      </c>
      <c r="P87" s="12">
        <v>8234</v>
      </c>
      <c r="Q87" s="12">
        <f t="shared" si="1"/>
        <v>41170</v>
      </c>
      <c r="R87" s="42"/>
      <c r="S87" s="42"/>
      <c r="T87" s="42"/>
      <c r="U87" s="42"/>
    </row>
    <row r="88" spans="1:21" s="40" customFormat="1" x14ac:dyDescent="0.25">
      <c r="A88" s="10" t="s">
        <v>474</v>
      </c>
      <c r="B88" s="10" t="s">
        <v>314</v>
      </c>
      <c r="C88" s="4" t="s">
        <v>398</v>
      </c>
      <c r="D88" s="5" t="s">
        <v>488</v>
      </c>
      <c r="E88" s="5" t="s">
        <v>526</v>
      </c>
      <c r="F88" s="6" t="s">
        <v>604</v>
      </c>
      <c r="G88" s="7" t="s">
        <v>69</v>
      </c>
      <c r="H88" s="10">
        <v>0</v>
      </c>
      <c r="I88" s="47" t="s">
        <v>379</v>
      </c>
      <c r="J88" s="41" t="s">
        <v>70</v>
      </c>
      <c r="K88" s="8" t="s">
        <v>10</v>
      </c>
      <c r="L88" s="28" t="s">
        <v>668</v>
      </c>
      <c r="M88" s="9" t="s">
        <v>72</v>
      </c>
      <c r="N88" s="7" t="s">
        <v>670</v>
      </c>
      <c r="O88" s="12">
        <v>5</v>
      </c>
      <c r="P88" s="12">
        <v>3574</v>
      </c>
      <c r="Q88" s="12">
        <f t="shared" si="1"/>
        <v>17870</v>
      </c>
      <c r="R88" s="42"/>
      <c r="S88" s="42"/>
      <c r="T88" s="42"/>
      <c r="U88" s="42"/>
    </row>
    <row r="89" spans="1:21" s="40" customFormat="1" x14ac:dyDescent="0.25">
      <c r="A89" s="10" t="s">
        <v>474</v>
      </c>
      <c r="B89" s="10" t="s">
        <v>315</v>
      </c>
      <c r="C89" s="4" t="s">
        <v>399</v>
      </c>
      <c r="D89" s="5" t="s">
        <v>400</v>
      </c>
      <c r="E89" s="5" t="s">
        <v>530</v>
      </c>
      <c r="F89" s="6" t="s">
        <v>636</v>
      </c>
      <c r="G89" s="7" t="s">
        <v>69</v>
      </c>
      <c r="H89" s="10">
        <v>0</v>
      </c>
      <c r="I89" s="47" t="s">
        <v>379</v>
      </c>
      <c r="J89" s="41" t="s">
        <v>70</v>
      </c>
      <c r="K89" s="8" t="s">
        <v>10</v>
      </c>
      <c r="L89" s="28" t="s">
        <v>668</v>
      </c>
      <c r="M89" s="9" t="s">
        <v>72</v>
      </c>
      <c r="N89" s="7" t="s">
        <v>670</v>
      </c>
      <c r="O89" s="12">
        <v>0.2</v>
      </c>
      <c r="P89" s="12">
        <v>15807</v>
      </c>
      <c r="Q89" s="12">
        <f t="shared" si="1"/>
        <v>3161.4</v>
      </c>
      <c r="R89" s="42"/>
      <c r="S89" s="42"/>
      <c r="T89" s="42"/>
      <c r="U89" s="42"/>
    </row>
    <row r="90" spans="1:21" s="40" customFormat="1" x14ac:dyDescent="0.25">
      <c r="A90" s="10" t="s">
        <v>475</v>
      </c>
      <c r="B90" s="10" t="s">
        <v>316</v>
      </c>
      <c r="C90" s="4" t="s">
        <v>401</v>
      </c>
      <c r="D90" s="5" t="s">
        <v>489</v>
      </c>
      <c r="E90" s="5" t="s">
        <v>531</v>
      </c>
      <c r="F90" s="6" t="s">
        <v>605</v>
      </c>
      <c r="G90" s="7" t="s">
        <v>69</v>
      </c>
      <c r="H90" s="10">
        <v>0</v>
      </c>
      <c r="I90" s="47" t="s">
        <v>379</v>
      </c>
      <c r="J90" s="41" t="s">
        <v>70</v>
      </c>
      <c r="K90" s="8" t="s">
        <v>10</v>
      </c>
      <c r="L90" s="28" t="s">
        <v>221</v>
      </c>
      <c r="M90" s="9" t="s">
        <v>72</v>
      </c>
      <c r="N90" s="7" t="s">
        <v>671</v>
      </c>
      <c r="O90" s="12">
        <v>37</v>
      </c>
      <c r="P90" s="12">
        <v>9800</v>
      </c>
      <c r="Q90" s="12">
        <f t="shared" si="1"/>
        <v>362600</v>
      </c>
      <c r="R90" s="42"/>
      <c r="S90" s="42"/>
      <c r="T90" s="42"/>
      <c r="U90" s="42"/>
    </row>
    <row r="91" spans="1:21" s="40" customFormat="1" x14ac:dyDescent="0.25">
      <c r="A91" s="10" t="s">
        <v>475</v>
      </c>
      <c r="B91" s="10" t="s">
        <v>317</v>
      </c>
      <c r="C91" s="4" t="s">
        <v>402</v>
      </c>
      <c r="D91" s="5" t="s">
        <v>490</v>
      </c>
      <c r="E91" s="5" t="s">
        <v>532</v>
      </c>
      <c r="F91" s="6" t="s">
        <v>605</v>
      </c>
      <c r="G91" s="7" t="s">
        <v>69</v>
      </c>
      <c r="H91" s="10">
        <v>0</v>
      </c>
      <c r="I91" s="47" t="s">
        <v>379</v>
      </c>
      <c r="J91" s="41" t="s">
        <v>70</v>
      </c>
      <c r="K91" s="8" t="s">
        <v>10</v>
      </c>
      <c r="L91" s="28" t="s">
        <v>221</v>
      </c>
      <c r="M91" s="9" t="s">
        <v>72</v>
      </c>
      <c r="N91" s="7" t="s">
        <v>670</v>
      </c>
      <c r="O91" s="12">
        <v>2795</v>
      </c>
      <c r="P91" s="12">
        <v>132</v>
      </c>
      <c r="Q91" s="12">
        <f t="shared" si="1"/>
        <v>368940</v>
      </c>
      <c r="R91" s="42"/>
      <c r="S91" s="42"/>
      <c r="T91" s="42"/>
      <c r="U91" s="42"/>
    </row>
    <row r="92" spans="1:21" s="40" customFormat="1" x14ac:dyDescent="0.25">
      <c r="A92" s="10" t="s">
        <v>475</v>
      </c>
      <c r="B92" s="10" t="s">
        <v>318</v>
      </c>
      <c r="C92" s="4" t="s">
        <v>403</v>
      </c>
      <c r="D92" s="5" t="s">
        <v>491</v>
      </c>
      <c r="E92" s="5" t="s">
        <v>533</v>
      </c>
      <c r="F92" s="6" t="s">
        <v>606</v>
      </c>
      <c r="G92" s="7" t="s">
        <v>69</v>
      </c>
      <c r="H92" s="10">
        <v>0</v>
      </c>
      <c r="I92" s="47" t="s">
        <v>379</v>
      </c>
      <c r="J92" s="41" t="s">
        <v>70</v>
      </c>
      <c r="K92" s="8" t="s">
        <v>10</v>
      </c>
      <c r="L92" s="28" t="s">
        <v>221</v>
      </c>
      <c r="M92" s="9" t="s">
        <v>72</v>
      </c>
      <c r="N92" s="7" t="s">
        <v>671</v>
      </c>
      <c r="O92" s="12">
        <v>1000</v>
      </c>
      <c r="P92" s="12">
        <v>214</v>
      </c>
      <c r="Q92" s="12">
        <f t="shared" si="1"/>
        <v>214000</v>
      </c>
      <c r="R92" s="42"/>
      <c r="S92" s="42"/>
      <c r="T92" s="42"/>
      <c r="U92" s="42"/>
    </row>
    <row r="93" spans="1:21" s="40" customFormat="1" x14ac:dyDescent="0.25">
      <c r="A93" s="10" t="s">
        <v>475</v>
      </c>
      <c r="B93" s="10" t="s">
        <v>319</v>
      </c>
      <c r="C93" s="4" t="s">
        <v>404</v>
      </c>
      <c r="D93" s="5" t="s">
        <v>492</v>
      </c>
      <c r="E93" s="5" t="s">
        <v>534</v>
      </c>
      <c r="F93" s="6" t="s">
        <v>607</v>
      </c>
      <c r="G93" s="7" t="s">
        <v>69</v>
      </c>
      <c r="H93" s="10">
        <v>0</v>
      </c>
      <c r="I93" s="47" t="s">
        <v>379</v>
      </c>
      <c r="J93" s="41" t="s">
        <v>70</v>
      </c>
      <c r="K93" s="8" t="s">
        <v>10</v>
      </c>
      <c r="L93" s="28" t="s">
        <v>221</v>
      </c>
      <c r="M93" s="9" t="s">
        <v>72</v>
      </c>
      <c r="N93" s="7" t="s">
        <v>672</v>
      </c>
      <c r="O93" s="12">
        <v>84</v>
      </c>
      <c r="P93" s="12">
        <v>3880</v>
      </c>
      <c r="Q93" s="12">
        <f t="shared" si="1"/>
        <v>325920</v>
      </c>
      <c r="R93" s="42"/>
      <c r="S93" s="42"/>
      <c r="T93" s="42"/>
      <c r="U93" s="42"/>
    </row>
    <row r="94" spans="1:21" s="40" customFormat="1" x14ac:dyDescent="0.25">
      <c r="A94" s="10" t="s">
        <v>475</v>
      </c>
      <c r="B94" s="10" t="s">
        <v>320</v>
      </c>
      <c r="C94" s="4" t="s">
        <v>405</v>
      </c>
      <c r="D94" s="5" t="s">
        <v>493</v>
      </c>
      <c r="E94" s="5" t="s">
        <v>535</v>
      </c>
      <c r="F94" s="6" t="s">
        <v>608</v>
      </c>
      <c r="G94" s="7" t="s">
        <v>69</v>
      </c>
      <c r="H94" s="10">
        <v>0</v>
      </c>
      <c r="I94" s="47" t="s">
        <v>379</v>
      </c>
      <c r="J94" s="41" t="s">
        <v>70</v>
      </c>
      <c r="K94" s="8" t="s">
        <v>10</v>
      </c>
      <c r="L94" s="28" t="s">
        <v>221</v>
      </c>
      <c r="M94" s="9" t="s">
        <v>72</v>
      </c>
      <c r="N94" s="7" t="s">
        <v>671</v>
      </c>
      <c r="O94" s="12" t="s">
        <v>406</v>
      </c>
      <c r="P94" s="12">
        <v>13500</v>
      </c>
      <c r="Q94" s="12">
        <f t="shared" si="1"/>
        <v>337500</v>
      </c>
      <c r="R94" s="42"/>
      <c r="S94" s="42"/>
      <c r="T94" s="42"/>
      <c r="U94" s="42"/>
    </row>
    <row r="95" spans="1:21" s="40" customFormat="1" x14ac:dyDescent="0.25">
      <c r="A95" s="10" t="s">
        <v>475</v>
      </c>
      <c r="B95" s="10" t="s">
        <v>321</v>
      </c>
      <c r="C95" s="4" t="s">
        <v>407</v>
      </c>
      <c r="D95" s="5" t="s">
        <v>408</v>
      </c>
      <c r="E95" s="5" t="s">
        <v>536</v>
      </c>
      <c r="F95" s="6" t="s">
        <v>609</v>
      </c>
      <c r="G95" s="7" t="s">
        <v>69</v>
      </c>
      <c r="H95" s="10">
        <v>0</v>
      </c>
      <c r="I95" s="47" t="s">
        <v>379</v>
      </c>
      <c r="J95" s="41" t="s">
        <v>70</v>
      </c>
      <c r="K95" s="8" t="s">
        <v>10</v>
      </c>
      <c r="L95" s="28" t="s">
        <v>221</v>
      </c>
      <c r="M95" s="9" t="s">
        <v>72</v>
      </c>
      <c r="N95" s="7" t="s">
        <v>671</v>
      </c>
      <c r="O95" s="12">
        <v>300</v>
      </c>
      <c r="P95" s="12">
        <v>850</v>
      </c>
      <c r="Q95" s="12">
        <f t="shared" si="1"/>
        <v>255000</v>
      </c>
      <c r="R95" s="42"/>
      <c r="S95" s="42"/>
      <c r="T95" s="42"/>
      <c r="U95" s="42"/>
    </row>
    <row r="96" spans="1:21" s="40" customFormat="1" x14ac:dyDescent="0.25">
      <c r="A96" s="10" t="s">
        <v>475</v>
      </c>
      <c r="B96" s="10" t="s">
        <v>322</v>
      </c>
      <c r="C96" s="4" t="s">
        <v>409</v>
      </c>
      <c r="D96" s="5" t="s">
        <v>494</v>
      </c>
      <c r="E96" s="5" t="s">
        <v>202</v>
      </c>
      <c r="F96" s="6" t="s">
        <v>610</v>
      </c>
      <c r="G96" s="7" t="s">
        <v>69</v>
      </c>
      <c r="H96" s="10">
        <v>0</v>
      </c>
      <c r="I96" s="47" t="s">
        <v>379</v>
      </c>
      <c r="J96" s="41" t="s">
        <v>70</v>
      </c>
      <c r="K96" s="8" t="s">
        <v>10</v>
      </c>
      <c r="L96" s="28" t="s">
        <v>221</v>
      </c>
      <c r="M96" s="9" t="s">
        <v>72</v>
      </c>
      <c r="N96" s="7" t="s">
        <v>671</v>
      </c>
      <c r="O96" s="12">
        <v>39</v>
      </c>
      <c r="P96" s="12">
        <v>6140</v>
      </c>
      <c r="Q96" s="12">
        <f t="shared" si="1"/>
        <v>239460</v>
      </c>
      <c r="R96" s="42"/>
      <c r="S96" s="42"/>
      <c r="T96" s="42"/>
      <c r="U96" s="42"/>
    </row>
    <row r="97" spans="1:21" s="40" customFormat="1" x14ac:dyDescent="0.25">
      <c r="A97" s="10" t="s">
        <v>475</v>
      </c>
      <c r="B97" s="10" t="s">
        <v>323</v>
      </c>
      <c r="C97" s="4" t="s">
        <v>410</v>
      </c>
      <c r="D97" s="5" t="s">
        <v>495</v>
      </c>
      <c r="E97" s="5" t="s">
        <v>537</v>
      </c>
      <c r="F97" s="6" t="s">
        <v>611</v>
      </c>
      <c r="G97" s="7" t="s">
        <v>69</v>
      </c>
      <c r="H97" s="10">
        <v>0</v>
      </c>
      <c r="I97" s="47" t="s">
        <v>379</v>
      </c>
      <c r="J97" s="41" t="s">
        <v>70</v>
      </c>
      <c r="K97" s="8" t="s">
        <v>10</v>
      </c>
      <c r="L97" s="28" t="s">
        <v>221</v>
      </c>
      <c r="M97" s="9" t="s">
        <v>72</v>
      </c>
      <c r="N97" s="7" t="s">
        <v>671</v>
      </c>
      <c r="O97" s="12">
        <v>188</v>
      </c>
      <c r="P97" s="12">
        <v>522</v>
      </c>
      <c r="Q97" s="12">
        <f t="shared" si="1"/>
        <v>98136</v>
      </c>
      <c r="R97" s="42"/>
      <c r="S97" s="42"/>
      <c r="T97" s="42"/>
      <c r="U97" s="42"/>
    </row>
    <row r="98" spans="1:21" s="40" customFormat="1" x14ac:dyDescent="0.25">
      <c r="A98" s="10" t="s">
        <v>475</v>
      </c>
      <c r="B98" s="10" t="s">
        <v>324</v>
      </c>
      <c r="C98" s="4" t="s">
        <v>411</v>
      </c>
      <c r="D98" s="5" t="s">
        <v>496</v>
      </c>
      <c r="E98" s="5" t="s">
        <v>538</v>
      </c>
      <c r="F98" s="6" t="s">
        <v>612</v>
      </c>
      <c r="G98" s="7" t="s">
        <v>69</v>
      </c>
      <c r="H98" s="10">
        <v>0</v>
      </c>
      <c r="I98" s="47" t="s">
        <v>379</v>
      </c>
      <c r="J98" s="41" t="s">
        <v>70</v>
      </c>
      <c r="K98" s="8" t="s">
        <v>10</v>
      </c>
      <c r="L98" s="28" t="s">
        <v>221</v>
      </c>
      <c r="M98" s="9" t="s">
        <v>72</v>
      </c>
      <c r="N98" s="7" t="s">
        <v>671</v>
      </c>
      <c r="O98" s="12">
        <v>15</v>
      </c>
      <c r="P98" s="12">
        <v>15890</v>
      </c>
      <c r="Q98" s="12">
        <f t="shared" si="1"/>
        <v>238350</v>
      </c>
      <c r="R98" s="42"/>
      <c r="S98" s="42"/>
      <c r="T98" s="42"/>
      <c r="U98" s="42"/>
    </row>
    <row r="99" spans="1:21" s="40" customFormat="1" x14ac:dyDescent="0.25">
      <c r="A99" s="10" t="s">
        <v>475</v>
      </c>
      <c r="B99" s="10" t="s">
        <v>325</v>
      </c>
      <c r="C99" s="4" t="s">
        <v>412</v>
      </c>
      <c r="D99" s="5" t="s">
        <v>497</v>
      </c>
      <c r="E99" s="5" t="s">
        <v>539</v>
      </c>
      <c r="F99" s="6" t="s">
        <v>613</v>
      </c>
      <c r="G99" s="7" t="s">
        <v>69</v>
      </c>
      <c r="H99" s="10">
        <v>0</v>
      </c>
      <c r="I99" s="47" t="s">
        <v>379</v>
      </c>
      <c r="J99" s="41" t="s">
        <v>70</v>
      </c>
      <c r="K99" s="8" t="s">
        <v>10</v>
      </c>
      <c r="L99" s="28" t="s">
        <v>221</v>
      </c>
      <c r="M99" s="9" t="s">
        <v>72</v>
      </c>
      <c r="N99" s="7" t="s">
        <v>671</v>
      </c>
      <c r="O99" s="12">
        <v>1</v>
      </c>
      <c r="P99" s="12">
        <v>95000</v>
      </c>
      <c r="Q99" s="12">
        <f t="shared" si="1"/>
        <v>95000</v>
      </c>
      <c r="R99" s="42"/>
      <c r="S99" s="42"/>
      <c r="T99" s="42"/>
      <c r="U99" s="42"/>
    </row>
    <row r="100" spans="1:21" s="40" customFormat="1" x14ac:dyDescent="0.25">
      <c r="A100" s="10" t="s">
        <v>475</v>
      </c>
      <c r="B100" s="10" t="s">
        <v>326</v>
      </c>
      <c r="C100" s="4" t="s">
        <v>413</v>
      </c>
      <c r="D100" s="5" t="s">
        <v>273</v>
      </c>
      <c r="E100" s="5" t="s">
        <v>540</v>
      </c>
      <c r="F100" s="6" t="s">
        <v>614</v>
      </c>
      <c r="G100" s="7" t="s">
        <v>69</v>
      </c>
      <c r="H100" s="10">
        <v>0</v>
      </c>
      <c r="I100" s="47" t="s">
        <v>379</v>
      </c>
      <c r="J100" s="41" t="s">
        <v>70</v>
      </c>
      <c r="K100" s="8" t="s">
        <v>10</v>
      </c>
      <c r="L100" s="28" t="s">
        <v>221</v>
      </c>
      <c r="M100" s="9" t="s">
        <v>72</v>
      </c>
      <c r="N100" s="7" t="s">
        <v>671</v>
      </c>
      <c r="O100" s="12">
        <v>90</v>
      </c>
      <c r="P100" s="12">
        <v>2025</v>
      </c>
      <c r="Q100" s="12">
        <f t="shared" si="1"/>
        <v>182250</v>
      </c>
      <c r="R100" s="42"/>
      <c r="S100" s="42"/>
      <c r="T100" s="42"/>
      <c r="U100" s="42"/>
    </row>
    <row r="101" spans="1:21" s="40" customFormat="1" x14ac:dyDescent="0.25">
      <c r="A101" s="10" t="s">
        <v>475</v>
      </c>
      <c r="B101" s="10" t="s">
        <v>327</v>
      </c>
      <c r="C101" s="4" t="s">
        <v>414</v>
      </c>
      <c r="D101" s="5" t="s">
        <v>498</v>
      </c>
      <c r="E101" s="5" t="s">
        <v>541</v>
      </c>
      <c r="F101" s="6" t="s">
        <v>615</v>
      </c>
      <c r="G101" s="7" t="s">
        <v>69</v>
      </c>
      <c r="H101" s="10">
        <v>0</v>
      </c>
      <c r="I101" s="47" t="s">
        <v>379</v>
      </c>
      <c r="J101" s="41" t="s">
        <v>70</v>
      </c>
      <c r="K101" s="8" t="s">
        <v>10</v>
      </c>
      <c r="L101" s="28" t="s">
        <v>221</v>
      </c>
      <c r="M101" s="9" t="s">
        <v>72</v>
      </c>
      <c r="N101" s="7" t="s">
        <v>671</v>
      </c>
      <c r="O101" s="12">
        <v>180</v>
      </c>
      <c r="P101" s="12">
        <v>247</v>
      </c>
      <c r="Q101" s="12">
        <f t="shared" si="1"/>
        <v>44460</v>
      </c>
      <c r="R101" s="42"/>
      <c r="S101" s="42"/>
      <c r="T101" s="42"/>
      <c r="U101" s="42"/>
    </row>
    <row r="102" spans="1:21" s="40" customFormat="1" x14ac:dyDescent="0.25">
      <c r="A102" s="10" t="s">
        <v>475</v>
      </c>
      <c r="B102" s="10" t="s">
        <v>328</v>
      </c>
      <c r="C102" s="4" t="s">
        <v>415</v>
      </c>
      <c r="D102" s="5" t="s">
        <v>499</v>
      </c>
      <c r="E102" s="5" t="s">
        <v>542</v>
      </c>
      <c r="F102" s="6" t="s">
        <v>616</v>
      </c>
      <c r="G102" s="7" t="s">
        <v>69</v>
      </c>
      <c r="H102" s="10">
        <v>0</v>
      </c>
      <c r="I102" s="47" t="s">
        <v>379</v>
      </c>
      <c r="J102" s="41" t="s">
        <v>70</v>
      </c>
      <c r="K102" s="8" t="s">
        <v>10</v>
      </c>
      <c r="L102" s="28" t="s">
        <v>221</v>
      </c>
      <c r="M102" s="9" t="s">
        <v>72</v>
      </c>
      <c r="N102" s="7" t="s">
        <v>671</v>
      </c>
      <c r="O102" s="12">
        <v>180</v>
      </c>
      <c r="P102" s="12">
        <v>184</v>
      </c>
      <c r="Q102" s="12">
        <f t="shared" si="1"/>
        <v>33120</v>
      </c>
      <c r="R102" s="42"/>
      <c r="S102" s="42"/>
      <c r="T102" s="42"/>
      <c r="U102" s="42"/>
    </row>
    <row r="103" spans="1:21" s="40" customFormat="1" x14ac:dyDescent="0.25">
      <c r="A103" s="10" t="s">
        <v>475</v>
      </c>
      <c r="B103" s="10" t="s">
        <v>329</v>
      </c>
      <c r="C103" s="4" t="s">
        <v>416</v>
      </c>
      <c r="D103" s="5" t="s">
        <v>201</v>
      </c>
      <c r="E103" s="5" t="s">
        <v>543</v>
      </c>
      <c r="F103" s="6" t="s">
        <v>617</v>
      </c>
      <c r="G103" s="7" t="s">
        <v>69</v>
      </c>
      <c r="H103" s="10">
        <v>0</v>
      </c>
      <c r="I103" s="47" t="s">
        <v>379</v>
      </c>
      <c r="J103" s="41" t="s">
        <v>70</v>
      </c>
      <c r="K103" s="8" t="s">
        <v>10</v>
      </c>
      <c r="L103" s="28" t="s">
        <v>221</v>
      </c>
      <c r="M103" s="9" t="s">
        <v>72</v>
      </c>
      <c r="N103" s="7" t="s">
        <v>670</v>
      </c>
      <c r="O103" s="12">
        <v>1500</v>
      </c>
      <c r="P103" s="12">
        <v>230</v>
      </c>
      <c r="Q103" s="12">
        <f t="shared" si="1"/>
        <v>345000</v>
      </c>
      <c r="R103" s="42"/>
      <c r="S103" s="42"/>
      <c r="T103" s="42"/>
      <c r="U103" s="42"/>
    </row>
    <row r="104" spans="1:21" s="40" customFormat="1" x14ac:dyDescent="0.25">
      <c r="A104" s="10" t="s">
        <v>475</v>
      </c>
      <c r="B104" s="10" t="s">
        <v>330</v>
      </c>
      <c r="C104" s="4" t="s">
        <v>417</v>
      </c>
      <c r="D104" s="5" t="s">
        <v>500</v>
      </c>
      <c r="E104" s="5" t="s">
        <v>544</v>
      </c>
      <c r="F104" s="6" t="s">
        <v>618</v>
      </c>
      <c r="G104" s="7" t="s">
        <v>69</v>
      </c>
      <c r="H104" s="10">
        <v>0</v>
      </c>
      <c r="I104" s="47" t="s">
        <v>379</v>
      </c>
      <c r="J104" s="41" t="s">
        <v>70</v>
      </c>
      <c r="K104" s="8" t="s">
        <v>10</v>
      </c>
      <c r="L104" s="28" t="s">
        <v>221</v>
      </c>
      <c r="M104" s="9" t="s">
        <v>72</v>
      </c>
      <c r="N104" s="7" t="s">
        <v>671</v>
      </c>
      <c r="O104" s="12" t="s">
        <v>418</v>
      </c>
      <c r="P104" s="12">
        <v>3400</v>
      </c>
      <c r="Q104" s="12">
        <f t="shared" si="1"/>
        <v>367200</v>
      </c>
      <c r="R104" s="42"/>
      <c r="S104" s="42"/>
      <c r="T104" s="42"/>
      <c r="U104" s="42"/>
    </row>
    <row r="105" spans="1:21" s="40" customFormat="1" x14ac:dyDescent="0.25">
      <c r="A105" s="10" t="s">
        <v>475</v>
      </c>
      <c r="B105" s="10" t="s">
        <v>331</v>
      </c>
      <c r="C105" s="4" t="s">
        <v>419</v>
      </c>
      <c r="D105" s="5" t="s">
        <v>420</v>
      </c>
      <c r="E105" s="5" t="s">
        <v>545</v>
      </c>
      <c r="F105" s="6" t="s">
        <v>619</v>
      </c>
      <c r="G105" s="7" t="s">
        <v>69</v>
      </c>
      <c r="H105" s="10">
        <v>0</v>
      </c>
      <c r="I105" s="47" t="s">
        <v>379</v>
      </c>
      <c r="J105" s="41" t="s">
        <v>70</v>
      </c>
      <c r="K105" s="8" t="s">
        <v>10</v>
      </c>
      <c r="L105" s="28" t="s">
        <v>221</v>
      </c>
      <c r="M105" s="9" t="s">
        <v>72</v>
      </c>
      <c r="N105" s="7" t="s">
        <v>671</v>
      </c>
      <c r="O105" s="12">
        <v>3</v>
      </c>
      <c r="P105" s="12">
        <v>89314</v>
      </c>
      <c r="Q105" s="12">
        <f t="shared" si="1"/>
        <v>267942</v>
      </c>
      <c r="R105" s="42"/>
      <c r="S105" s="42"/>
      <c r="T105" s="42"/>
      <c r="U105" s="42"/>
    </row>
    <row r="106" spans="1:21" s="40" customFormat="1" x14ac:dyDescent="0.25">
      <c r="A106" s="10" t="s">
        <v>475</v>
      </c>
      <c r="B106" s="10" t="s">
        <v>332</v>
      </c>
      <c r="C106" s="4" t="s">
        <v>421</v>
      </c>
      <c r="D106" s="5" t="s">
        <v>500</v>
      </c>
      <c r="E106" s="5" t="s">
        <v>546</v>
      </c>
      <c r="F106" s="6" t="s">
        <v>620</v>
      </c>
      <c r="G106" s="7" t="s">
        <v>69</v>
      </c>
      <c r="H106" s="10">
        <v>0</v>
      </c>
      <c r="I106" s="47" t="s">
        <v>379</v>
      </c>
      <c r="J106" s="41" t="s">
        <v>70</v>
      </c>
      <c r="K106" s="8" t="s">
        <v>10</v>
      </c>
      <c r="L106" s="28" t="s">
        <v>221</v>
      </c>
      <c r="M106" s="9" t="s">
        <v>72</v>
      </c>
      <c r="N106" s="7" t="s">
        <v>671</v>
      </c>
      <c r="O106" s="12">
        <v>17</v>
      </c>
      <c r="P106" s="12">
        <v>20205</v>
      </c>
      <c r="Q106" s="12">
        <f t="shared" si="1"/>
        <v>343485</v>
      </c>
      <c r="R106" s="42"/>
      <c r="S106" s="42"/>
      <c r="T106" s="42"/>
      <c r="U106" s="42"/>
    </row>
    <row r="107" spans="1:21" s="40" customFormat="1" x14ac:dyDescent="0.25">
      <c r="A107" s="10" t="s">
        <v>475</v>
      </c>
      <c r="B107" s="10" t="s">
        <v>333</v>
      </c>
      <c r="C107" s="4" t="s">
        <v>422</v>
      </c>
      <c r="D107" s="5" t="s">
        <v>501</v>
      </c>
      <c r="E107" s="5" t="s">
        <v>547</v>
      </c>
      <c r="F107" s="6" t="s">
        <v>621</v>
      </c>
      <c r="G107" s="7" t="s">
        <v>69</v>
      </c>
      <c r="H107" s="10">
        <v>0</v>
      </c>
      <c r="I107" s="47" t="s">
        <v>379</v>
      </c>
      <c r="J107" s="41" t="s">
        <v>70</v>
      </c>
      <c r="K107" s="8" t="s">
        <v>10</v>
      </c>
      <c r="L107" s="28" t="s">
        <v>221</v>
      </c>
      <c r="M107" s="9" t="s">
        <v>72</v>
      </c>
      <c r="N107" s="7" t="s">
        <v>671</v>
      </c>
      <c r="O107" s="12">
        <v>78</v>
      </c>
      <c r="P107" s="12">
        <v>500</v>
      </c>
      <c r="Q107" s="12">
        <f t="shared" si="1"/>
        <v>39000</v>
      </c>
      <c r="R107" s="42"/>
      <c r="S107" s="42"/>
      <c r="T107" s="42"/>
      <c r="U107" s="42"/>
    </row>
    <row r="108" spans="1:21" s="40" customFormat="1" x14ac:dyDescent="0.25">
      <c r="A108" s="10" t="s">
        <v>475</v>
      </c>
      <c r="B108" s="10" t="s">
        <v>334</v>
      </c>
      <c r="C108" s="4" t="s">
        <v>423</v>
      </c>
      <c r="D108" s="5" t="s">
        <v>500</v>
      </c>
      <c r="E108" s="5" t="s">
        <v>548</v>
      </c>
      <c r="F108" s="6" t="s">
        <v>622</v>
      </c>
      <c r="G108" s="7" t="s">
        <v>69</v>
      </c>
      <c r="H108" s="10">
        <v>0</v>
      </c>
      <c r="I108" s="47" t="s">
        <v>379</v>
      </c>
      <c r="J108" s="41" t="s">
        <v>70</v>
      </c>
      <c r="K108" s="8" t="s">
        <v>10</v>
      </c>
      <c r="L108" s="28" t="s">
        <v>221</v>
      </c>
      <c r="M108" s="9" t="s">
        <v>72</v>
      </c>
      <c r="N108" s="7" t="s">
        <v>671</v>
      </c>
      <c r="O108" s="12">
        <v>19</v>
      </c>
      <c r="P108" s="12">
        <v>18553</v>
      </c>
      <c r="Q108" s="12">
        <f t="shared" si="1"/>
        <v>352507</v>
      </c>
      <c r="R108" s="42"/>
      <c r="S108" s="42"/>
      <c r="T108" s="42"/>
      <c r="U108" s="42"/>
    </row>
    <row r="109" spans="1:21" s="40" customFormat="1" x14ac:dyDescent="0.25">
      <c r="A109" s="10" t="s">
        <v>475</v>
      </c>
      <c r="B109" s="10" t="s">
        <v>335</v>
      </c>
      <c r="C109" s="4" t="s">
        <v>424</v>
      </c>
      <c r="D109" s="5" t="s">
        <v>498</v>
      </c>
      <c r="E109" s="5" t="s">
        <v>549</v>
      </c>
      <c r="F109" s="6" t="s">
        <v>623</v>
      </c>
      <c r="G109" s="7" t="s">
        <v>69</v>
      </c>
      <c r="H109" s="10">
        <v>0</v>
      </c>
      <c r="I109" s="47" t="s">
        <v>379</v>
      </c>
      <c r="J109" s="41" t="s">
        <v>70</v>
      </c>
      <c r="K109" s="8" t="s">
        <v>10</v>
      </c>
      <c r="L109" s="28" t="s">
        <v>221</v>
      </c>
      <c r="M109" s="9" t="s">
        <v>72</v>
      </c>
      <c r="N109" s="7" t="s">
        <v>671</v>
      </c>
      <c r="O109" s="12">
        <v>70</v>
      </c>
      <c r="P109" s="12">
        <v>259</v>
      </c>
      <c r="Q109" s="12">
        <f t="shared" si="1"/>
        <v>18130</v>
      </c>
      <c r="R109" s="42"/>
      <c r="S109" s="42"/>
      <c r="T109" s="42"/>
      <c r="U109" s="42"/>
    </row>
    <row r="110" spans="1:21" s="40" customFormat="1" x14ac:dyDescent="0.25">
      <c r="A110" s="10" t="s">
        <v>475</v>
      </c>
      <c r="B110" s="10" t="s">
        <v>336</v>
      </c>
      <c r="C110" s="4" t="s">
        <v>425</v>
      </c>
      <c r="D110" s="5" t="s">
        <v>426</v>
      </c>
      <c r="E110" s="5" t="s">
        <v>550</v>
      </c>
      <c r="F110" s="6" t="s">
        <v>624</v>
      </c>
      <c r="G110" s="7" t="s">
        <v>69</v>
      </c>
      <c r="H110" s="10">
        <v>0</v>
      </c>
      <c r="I110" s="47" t="s">
        <v>379</v>
      </c>
      <c r="J110" s="41" t="s">
        <v>70</v>
      </c>
      <c r="K110" s="8" t="s">
        <v>10</v>
      </c>
      <c r="L110" s="28" t="s">
        <v>221</v>
      </c>
      <c r="M110" s="9" t="s">
        <v>72</v>
      </c>
      <c r="N110" s="7" t="s">
        <v>671</v>
      </c>
      <c r="O110" s="12">
        <v>170</v>
      </c>
      <c r="P110" s="12">
        <v>578</v>
      </c>
      <c r="Q110" s="12">
        <f t="shared" si="1"/>
        <v>98260</v>
      </c>
      <c r="R110" s="42"/>
      <c r="S110" s="42"/>
      <c r="T110" s="42"/>
      <c r="U110" s="42"/>
    </row>
    <row r="111" spans="1:21" s="40" customFormat="1" x14ac:dyDescent="0.25">
      <c r="A111" s="10" t="s">
        <v>475</v>
      </c>
      <c r="B111" s="10" t="s">
        <v>337</v>
      </c>
      <c r="C111" s="4" t="s">
        <v>427</v>
      </c>
      <c r="D111" s="5" t="s">
        <v>502</v>
      </c>
      <c r="E111" s="5" t="s">
        <v>551</v>
      </c>
      <c r="F111" s="6" t="s">
        <v>625</v>
      </c>
      <c r="G111" s="7" t="s">
        <v>69</v>
      </c>
      <c r="H111" s="10">
        <v>0</v>
      </c>
      <c r="I111" s="47" t="s">
        <v>379</v>
      </c>
      <c r="J111" s="41" t="s">
        <v>70</v>
      </c>
      <c r="K111" s="8" t="s">
        <v>10</v>
      </c>
      <c r="L111" s="28" t="s">
        <v>221</v>
      </c>
      <c r="M111" s="9" t="s">
        <v>72</v>
      </c>
      <c r="N111" s="7" t="s">
        <v>671</v>
      </c>
      <c r="O111" s="12">
        <v>52</v>
      </c>
      <c r="P111" s="12">
        <v>950</v>
      </c>
      <c r="Q111" s="12">
        <f t="shared" si="1"/>
        <v>49400</v>
      </c>
      <c r="R111" s="42"/>
      <c r="S111" s="42"/>
      <c r="T111" s="42"/>
      <c r="U111" s="42"/>
    </row>
    <row r="112" spans="1:21" s="40" customFormat="1" x14ac:dyDescent="0.25">
      <c r="A112" s="10" t="s">
        <v>475</v>
      </c>
      <c r="B112" s="10" t="s">
        <v>338</v>
      </c>
      <c r="C112" s="4" t="s">
        <v>428</v>
      </c>
      <c r="D112" s="5" t="s">
        <v>7</v>
      </c>
      <c r="E112" s="5" t="s">
        <v>552</v>
      </c>
      <c r="F112" s="6" t="s">
        <v>626</v>
      </c>
      <c r="G112" s="7" t="s">
        <v>69</v>
      </c>
      <c r="H112" s="10">
        <v>0</v>
      </c>
      <c r="I112" s="47" t="s">
        <v>379</v>
      </c>
      <c r="J112" s="41" t="s">
        <v>70</v>
      </c>
      <c r="K112" s="8" t="s">
        <v>10</v>
      </c>
      <c r="L112" s="28" t="s">
        <v>221</v>
      </c>
      <c r="M112" s="9" t="s">
        <v>72</v>
      </c>
      <c r="N112" s="7" t="s">
        <v>671</v>
      </c>
      <c r="O112" s="12">
        <v>1</v>
      </c>
      <c r="P112" s="12">
        <v>29500</v>
      </c>
      <c r="Q112" s="12">
        <f t="shared" si="1"/>
        <v>29500</v>
      </c>
      <c r="R112" s="42"/>
      <c r="S112" s="42"/>
      <c r="T112" s="42"/>
      <c r="U112" s="42"/>
    </row>
    <row r="113" spans="1:21" s="40" customFormat="1" x14ac:dyDescent="0.25">
      <c r="A113" s="10" t="s">
        <v>475</v>
      </c>
      <c r="B113" s="10" t="s">
        <v>339</v>
      </c>
      <c r="C113" s="4" t="s">
        <v>429</v>
      </c>
      <c r="D113" s="5" t="s">
        <v>503</v>
      </c>
      <c r="E113" s="5" t="s">
        <v>553</v>
      </c>
      <c r="F113" s="6" t="s">
        <v>627</v>
      </c>
      <c r="G113" s="7" t="s">
        <v>69</v>
      </c>
      <c r="H113" s="10">
        <v>0</v>
      </c>
      <c r="I113" s="47" t="s">
        <v>379</v>
      </c>
      <c r="J113" s="41" t="s">
        <v>70</v>
      </c>
      <c r="K113" s="8" t="s">
        <v>10</v>
      </c>
      <c r="L113" s="28" t="s">
        <v>221</v>
      </c>
      <c r="M113" s="9" t="s">
        <v>72</v>
      </c>
      <c r="N113" s="7" t="s">
        <v>671</v>
      </c>
      <c r="O113" s="12">
        <v>4</v>
      </c>
      <c r="P113" s="12">
        <v>55000</v>
      </c>
      <c r="Q113" s="12">
        <f t="shared" si="1"/>
        <v>220000</v>
      </c>
      <c r="R113" s="42"/>
      <c r="S113" s="42"/>
      <c r="T113" s="42"/>
      <c r="U113" s="42"/>
    </row>
    <row r="114" spans="1:21" s="40" customFormat="1" x14ac:dyDescent="0.25">
      <c r="A114" s="10" t="s">
        <v>475</v>
      </c>
      <c r="B114" s="10" t="s">
        <v>340</v>
      </c>
      <c r="C114" s="4" t="s">
        <v>430</v>
      </c>
      <c r="D114" s="5" t="s">
        <v>504</v>
      </c>
      <c r="E114" s="5" t="s">
        <v>554</v>
      </c>
      <c r="F114" s="6" t="s">
        <v>628</v>
      </c>
      <c r="G114" s="7" t="s">
        <v>69</v>
      </c>
      <c r="H114" s="10">
        <v>0</v>
      </c>
      <c r="I114" s="47" t="s">
        <v>379</v>
      </c>
      <c r="J114" s="41" t="s">
        <v>70</v>
      </c>
      <c r="K114" s="8" t="s">
        <v>10</v>
      </c>
      <c r="L114" s="28" t="s">
        <v>221</v>
      </c>
      <c r="M114" s="9" t="s">
        <v>72</v>
      </c>
      <c r="N114" s="7" t="s">
        <v>671</v>
      </c>
      <c r="O114" s="12">
        <v>20</v>
      </c>
      <c r="P114" s="12">
        <v>1808</v>
      </c>
      <c r="Q114" s="12">
        <f t="shared" si="1"/>
        <v>36160</v>
      </c>
      <c r="R114" s="42"/>
      <c r="S114" s="42"/>
      <c r="T114" s="42"/>
      <c r="U114" s="42"/>
    </row>
    <row r="115" spans="1:21" s="40" customFormat="1" x14ac:dyDescent="0.25">
      <c r="A115" s="10" t="s">
        <v>475</v>
      </c>
      <c r="B115" s="10" t="s">
        <v>341</v>
      </c>
      <c r="C115" s="4" t="s">
        <v>431</v>
      </c>
      <c r="D115" s="5" t="s">
        <v>505</v>
      </c>
      <c r="E115" s="5" t="s">
        <v>555</v>
      </c>
      <c r="F115" s="6" t="s">
        <v>629</v>
      </c>
      <c r="G115" s="7" t="s">
        <v>69</v>
      </c>
      <c r="H115" s="10">
        <v>0</v>
      </c>
      <c r="I115" s="47" t="s">
        <v>379</v>
      </c>
      <c r="J115" s="41" t="s">
        <v>70</v>
      </c>
      <c r="K115" s="8" t="s">
        <v>10</v>
      </c>
      <c r="L115" s="28" t="s">
        <v>221</v>
      </c>
      <c r="M115" s="9" t="s">
        <v>72</v>
      </c>
      <c r="N115" s="7" t="s">
        <v>671</v>
      </c>
      <c r="O115" s="12">
        <v>350</v>
      </c>
      <c r="P115" s="12">
        <v>350</v>
      </c>
      <c r="Q115" s="12">
        <f t="shared" si="1"/>
        <v>122500</v>
      </c>
      <c r="R115" s="42"/>
      <c r="S115" s="42"/>
      <c r="T115" s="42"/>
      <c r="U115" s="42"/>
    </row>
    <row r="116" spans="1:21" s="40" customFormat="1" x14ac:dyDescent="0.25">
      <c r="A116" s="10" t="s">
        <v>475</v>
      </c>
      <c r="B116" s="10" t="s">
        <v>342</v>
      </c>
      <c r="C116" s="4" t="s">
        <v>432</v>
      </c>
      <c r="D116" s="5" t="s">
        <v>506</v>
      </c>
      <c r="E116" s="5" t="s">
        <v>556</v>
      </c>
      <c r="F116" s="6" t="s">
        <v>630</v>
      </c>
      <c r="G116" s="7" t="s">
        <v>69</v>
      </c>
      <c r="H116" s="10">
        <v>0</v>
      </c>
      <c r="I116" s="47" t="s">
        <v>379</v>
      </c>
      <c r="J116" s="41" t="s">
        <v>70</v>
      </c>
      <c r="K116" s="8" t="s">
        <v>10</v>
      </c>
      <c r="L116" s="28" t="s">
        <v>221</v>
      </c>
      <c r="M116" s="9" t="s">
        <v>72</v>
      </c>
      <c r="N116" s="7" t="s">
        <v>671</v>
      </c>
      <c r="O116" s="12">
        <v>350</v>
      </c>
      <c r="P116" s="12">
        <v>280</v>
      </c>
      <c r="Q116" s="12">
        <f t="shared" si="1"/>
        <v>98000</v>
      </c>
      <c r="R116" s="42"/>
      <c r="S116" s="42"/>
      <c r="T116" s="42"/>
      <c r="U116" s="42"/>
    </row>
    <row r="117" spans="1:21" s="40" customFormat="1" x14ac:dyDescent="0.25">
      <c r="A117" s="10" t="s">
        <v>475</v>
      </c>
      <c r="B117" s="10" t="s">
        <v>343</v>
      </c>
      <c r="C117" s="4" t="s">
        <v>433</v>
      </c>
      <c r="D117" s="5" t="s">
        <v>507</v>
      </c>
      <c r="E117" s="5" t="s">
        <v>557</v>
      </c>
      <c r="F117" s="6" t="s">
        <v>631</v>
      </c>
      <c r="G117" s="7" t="s">
        <v>69</v>
      </c>
      <c r="H117" s="10">
        <v>0</v>
      </c>
      <c r="I117" s="47" t="s">
        <v>379</v>
      </c>
      <c r="J117" s="41" t="s">
        <v>70</v>
      </c>
      <c r="K117" s="8" t="s">
        <v>10</v>
      </c>
      <c r="L117" s="28" t="s">
        <v>221</v>
      </c>
      <c r="M117" s="9" t="s">
        <v>72</v>
      </c>
      <c r="N117" s="7" t="s">
        <v>671</v>
      </c>
      <c r="O117" s="12">
        <v>40</v>
      </c>
      <c r="P117" s="12">
        <v>1550</v>
      </c>
      <c r="Q117" s="12">
        <f t="shared" si="1"/>
        <v>62000</v>
      </c>
      <c r="R117" s="42"/>
      <c r="S117" s="42"/>
      <c r="T117" s="42"/>
      <c r="U117" s="42"/>
    </row>
    <row r="118" spans="1:21" s="40" customFormat="1" x14ac:dyDescent="0.25">
      <c r="A118" s="10" t="s">
        <v>475</v>
      </c>
      <c r="B118" s="10" t="s">
        <v>344</v>
      </c>
      <c r="C118" s="4" t="s">
        <v>434</v>
      </c>
      <c r="D118" s="5" t="s">
        <v>508</v>
      </c>
      <c r="E118" s="5" t="s">
        <v>558</v>
      </c>
      <c r="F118" s="6" t="s">
        <v>632</v>
      </c>
      <c r="G118" s="7" t="s">
        <v>69</v>
      </c>
      <c r="H118" s="10">
        <v>0</v>
      </c>
      <c r="I118" s="47" t="s">
        <v>379</v>
      </c>
      <c r="J118" s="41" t="s">
        <v>70</v>
      </c>
      <c r="K118" s="8" t="s">
        <v>10</v>
      </c>
      <c r="L118" s="28" t="s">
        <v>221</v>
      </c>
      <c r="M118" s="9" t="s">
        <v>72</v>
      </c>
      <c r="N118" s="7" t="s">
        <v>671</v>
      </c>
      <c r="O118" s="12">
        <v>5</v>
      </c>
      <c r="P118" s="12">
        <v>5500</v>
      </c>
      <c r="Q118" s="12">
        <f t="shared" si="1"/>
        <v>27500</v>
      </c>
      <c r="R118" s="42"/>
      <c r="S118" s="42"/>
      <c r="T118" s="42"/>
      <c r="U118" s="42"/>
    </row>
    <row r="119" spans="1:21" s="40" customFormat="1" x14ac:dyDescent="0.25">
      <c r="A119" s="10" t="s">
        <v>475</v>
      </c>
      <c r="B119" s="10" t="s">
        <v>345</v>
      </c>
      <c r="C119" s="4" t="s">
        <v>435</v>
      </c>
      <c r="D119" s="5" t="s">
        <v>506</v>
      </c>
      <c r="E119" s="5" t="s">
        <v>559</v>
      </c>
      <c r="F119" s="6" t="s">
        <v>633</v>
      </c>
      <c r="G119" s="7" t="s">
        <v>69</v>
      </c>
      <c r="H119" s="10">
        <v>0</v>
      </c>
      <c r="I119" s="47" t="s">
        <v>379</v>
      </c>
      <c r="J119" s="41" t="s">
        <v>70</v>
      </c>
      <c r="K119" s="8" t="s">
        <v>10</v>
      </c>
      <c r="L119" s="28" t="s">
        <v>221</v>
      </c>
      <c r="M119" s="9" t="s">
        <v>72</v>
      </c>
      <c r="N119" s="7" t="s">
        <v>671</v>
      </c>
      <c r="O119" s="12">
        <v>7</v>
      </c>
      <c r="P119" s="12">
        <v>5750</v>
      </c>
      <c r="Q119" s="12">
        <f t="shared" si="1"/>
        <v>40250</v>
      </c>
      <c r="R119" s="42"/>
      <c r="S119" s="42"/>
      <c r="T119" s="42"/>
      <c r="U119" s="42"/>
    </row>
    <row r="120" spans="1:21" s="40" customFormat="1" x14ac:dyDescent="0.25">
      <c r="A120" s="10" t="s">
        <v>475</v>
      </c>
      <c r="B120" s="10" t="s">
        <v>346</v>
      </c>
      <c r="C120" s="4" t="s">
        <v>427</v>
      </c>
      <c r="D120" s="5" t="s">
        <v>502</v>
      </c>
      <c r="E120" s="5" t="s">
        <v>551</v>
      </c>
      <c r="F120" s="6" t="s">
        <v>634</v>
      </c>
      <c r="G120" s="7" t="s">
        <v>69</v>
      </c>
      <c r="H120" s="10">
        <v>0</v>
      </c>
      <c r="I120" s="47" t="s">
        <v>379</v>
      </c>
      <c r="J120" s="41" t="s">
        <v>70</v>
      </c>
      <c r="K120" s="8" t="s">
        <v>10</v>
      </c>
      <c r="L120" s="28" t="s">
        <v>221</v>
      </c>
      <c r="M120" s="9" t="s">
        <v>72</v>
      </c>
      <c r="N120" s="7" t="s">
        <v>671</v>
      </c>
      <c r="O120" s="12">
        <v>26</v>
      </c>
      <c r="P120" s="12">
        <v>4100</v>
      </c>
      <c r="Q120" s="12">
        <f t="shared" si="1"/>
        <v>106600</v>
      </c>
      <c r="R120" s="42"/>
      <c r="S120" s="42"/>
      <c r="T120" s="42"/>
      <c r="U120" s="42"/>
    </row>
    <row r="121" spans="1:21" s="40" customFormat="1" x14ac:dyDescent="0.25">
      <c r="A121" s="10" t="s">
        <v>475</v>
      </c>
      <c r="B121" s="10" t="s">
        <v>347</v>
      </c>
      <c r="C121" s="4" t="s">
        <v>436</v>
      </c>
      <c r="D121" s="5" t="s">
        <v>437</v>
      </c>
      <c r="E121" s="5" t="s">
        <v>560</v>
      </c>
      <c r="F121" s="6" t="s">
        <v>635</v>
      </c>
      <c r="G121" s="7" t="s">
        <v>69</v>
      </c>
      <c r="H121" s="10">
        <v>0</v>
      </c>
      <c r="I121" s="47" t="s">
        <v>379</v>
      </c>
      <c r="J121" s="41" t="s">
        <v>70</v>
      </c>
      <c r="K121" s="8" t="s">
        <v>10</v>
      </c>
      <c r="L121" s="28" t="s">
        <v>221</v>
      </c>
      <c r="M121" s="9" t="s">
        <v>72</v>
      </c>
      <c r="N121" s="7" t="s">
        <v>671</v>
      </c>
      <c r="O121" s="12">
        <v>4</v>
      </c>
      <c r="P121" s="12">
        <v>59000</v>
      </c>
      <c r="Q121" s="12">
        <f t="shared" si="1"/>
        <v>236000</v>
      </c>
      <c r="R121" s="42"/>
      <c r="S121" s="42"/>
      <c r="T121" s="42"/>
      <c r="U121" s="42"/>
    </row>
    <row r="122" spans="1:21" s="40" customFormat="1" x14ac:dyDescent="0.25">
      <c r="A122" s="10" t="s">
        <v>475</v>
      </c>
      <c r="B122" s="10" t="s">
        <v>348</v>
      </c>
      <c r="C122" s="4" t="s">
        <v>438</v>
      </c>
      <c r="D122" s="5" t="s">
        <v>509</v>
      </c>
      <c r="E122" s="5" t="s">
        <v>561</v>
      </c>
      <c r="F122" s="6" t="s">
        <v>637</v>
      </c>
      <c r="G122" s="7" t="s">
        <v>69</v>
      </c>
      <c r="H122" s="10">
        <v>0</v>
      </c>
      <c r="I122" s="47" t="s">
        <v>379</v>
      </c>
      <c r="J122" s="41" t="s">
        <v>70</v>
      </c>
      <c r="K122" s="8" t="s">
        <v>10</v>
      </c>
      <c r="L122" s="28" t="s">
        <v>221</v>
      </c>
      <c r="M122" s="9" t="s">
        <v>72</v>
      </c>
      <c r="N122" s="7" t="s">
        <v>673</v>
      </c>
      <c r="O122" s="12">
        <v>10</v>
      </c>
      <c r="P122" s="12">
        <v>450</v>
      </c>
      <c r="Q122" s="12">
        <f t="shared" si="1"/>
        <v>4500</v>
      </c>
      <c r="R122" s="42"/>
      <c r="S122" s="42"/>
      <c r="T122" s="42"/>
      <c r="U122" s="42"/>
    </row>
    <row r="123" spans="1:21" s="40" customFormat="1" x14ac:dyDescent="0.25">
      <c r="A123" s="10" t="s">
        <v>475</v>
      </c>
      <c r="B123" s="10" t="s">
        <v>349</v>
      </c>
      <c r="C123" s="4" t="s">
        <v>439</v>
      </c>
      <c r="D123" s="5" t="s">
        <v>510</v>
      </c>
      <c r="E123" s="5" t="s">
        <v>562</v>
      </c>
      <c r="F123" s="6" t="s">
        <v>638</v>
      </c>
      <c r="G123" s="7" t="s">
        <v>69</v>
      </c>
      <c r="H123" s="10">
        <v>0</v>
      </c>
      <c r="I123" s="47" t="s">
        <v>379</v>
      </c>
      <c r="J123" s="41" t="s">
        <v>70</v>
      </c>
      <c r="K123" s="8" t="s">
        <v>10</v>
      </c>
      <c r="L123" s="28" t="s">
        <v>221</v>
      </c>
      <c r="M123" s="9" t="s">
        <v>72</v>
      </c>
      <c r="N123" s="7" t="s">
        <v>671</v>
      </c>
      <c r="O123" s="12">
        <v>26</v>
      </c>
      <c r="P123" s="12">
        <v>1101</v>
      </c>
      <c r="Q123" s="12">
        <f t="shared" si="1"/>
        <v>28626</v>
      </c>
      <c r="R123" s="42"/>
      <c r="S123" s="42"/>
      <c r="T123" s="42"/>
      <c r="U123" s="42"/>
    </row>
    <row r="124" spans="1:21" s="40" customFormat="1" x14ac:dyDescent="0.25">
      <c r="A124" s="10" t="s">
        <v>475</v>
      </c>
      <c r="B124" s="10" t="s">
        <v>350</v>
      </c>
      <c r="C124" s="4" t="s">
        <v>440</v>
      </c>
      <c r="D124" s="5" t="s">
        <v>511</v>
      </c>
      <c r="E124" s="5" t="s">
        <v>563</v>
      </c>
      <c r="F124" s="6" t="s">
        <v>639</v>
      </c>
      <c r="G124" s="7" t="s">
        <v>69</v>
      </c>
      <c r="H124" s="10">
        <v>0</v>
      </c>
      <c r="I124" s="47" t="s">
        <v>379</v>
      </c>
      <c r="J124" s="41" t="s">
        <v>70</v>
      </c>
      <c r="K124" s="8" t="s">
        <v>10</v>
      </c>
      <c r="L124" s="28" t="s">
        <v>221</v>
      </c>
      <c r="M124" s="9" t="s">
        <v>72</v>
      </c>
      <c r="N124" s="7" t="s">
        <v>671</v>
      </c>
      <c r="O124" s="12">
        <v>5000</v>
      </c>
      <c r="P124" s="12">
        <v>8</v>
      </c>
      <c r="Q124" s="12">
        <f t="shared" si="1"/>
        <v>40000</v>
      </c>
      <c r="R124" s="42"/>
      <c r="S124" s="42"/>
      <c r="T124" s="42"/>
      <c r="U124" s="42"/>
    </row>
    <row r="125" spans="1:21" s="40" customFormat="1" x14ac:dyDescent="0.25">
      <c r="A125" s="10" t="s">
        <v>475</v>
      </c>
      <c r="B125" s="10" t="s">
        <v>351</v>
      </c>
      <c r="C125" s="4" t="s">
        <v>441</v>
      </c>
      <c r="D125" s="5" t="s">
        <v>506</v>
      </c>
      <c r="E125" s="5" t="s">
        <v>564</v>
      </c>
      <c r="F125" s="6" t="s">
        <v>640</v>
      </c>
      <c r="G125" s="7" t="s">
        <v>69</v>
      </c>
      <c r="H125" s="10">
        <v>0</v>
      </c>
      <c r="I125" s="47" t="s">
        <v>379</v>
      </c>
      <c r="J125" s="41" t="s">
        <v>70</v>
      </c>
      <c r="K125" s="8" t="s">
        <v>10</v>
      </c>
      <c r="L125" s="28" t="s">
        <v>221</v>
      </c>
      <c r="M125" s="9" t="s">
        <v>72</v>
      </c>
      <c r="N125" s="7" t="s">
        <v>671</v>
      </c>
      <c r="O125" s="12">
        <v>25</v>
      </c>
      <c r="P125" s="12">
        <v>2550</v>
      </c>
      <c r="Q125" s="12">
        <f t="shared" si="1"/>
        <v>63750</v>
      </c>
      <c r="R125" s="42"/>
      <c r="S125" s="42"/>
      <c r="T125" s="42"/>
      <c r="U125" s="42"/>
    </row>
    <row r="126" spans="1:21" s="40" customFormat="1" x14ac:dyDescent="0.25">
      <c r="A126" s="10" t="s">
        <v>475</v>
      </c>
      <c r="B126" s="10" t="s">
        <v>352</v>
      </c>
      <c r="C126" s="4" t="s">
        <v>427</v>
      </c>
      <c r="D126" s="5" t="s">
        <v>502</v>
      </c>
      <c r="E126" s="5" t="s">
        <v>551</v>
      </c>
      <c r="F126" s="6" t="s">
        <v>641</v>
      </c>
      <c r="G126" s="7" t="s">
        <v>69</v>
      </c>
      <c r="H126" s="10">
        <v>0</v>
      </c>
      <c r="I126" s="47" t="s">
        <v>379</v>
      </c>
      <c r="J126" s="41" t="s">
        <v>70</v>
      </c>
      <c r="K126" s="8" t="s">
        <v>10</v>
      </c>
      <c r="L126" s="28" t="s">
        <v>221</v>
      </c>
      <c r="M126" s="9" t="s">
        <v>72</v>
      </c>
      <c r="N126" s="7" t="s">
        <v>671</v>
      </c>
      <c r="O126" s="12">
        <v>4</v>
      </c>
      <c r="P126" s="12">
        <v>8780</v>
      </c>
      <c r="Q126" s="12">
        <f t="shared" si="1"/>
        <v>35120</v>
      </c>
      <c r="R126" s="42"/>
      <c r="S126" s="42"/>
      <c r="T126" s="42"/>
      <c r="U126" s="42"/>
    </row>
    <row r="127" spans="1:21" s="40" customFormat="1" x14ac:dyDescent="0.25">
      <c r="A127" s="10" t="s">
        <v>475</v>
      </c>
      <c r="B127" s="10" t="s">
        <v>353</v>
      </c>
      <c r="C127" s="4" t="s">
        <v>442</v>
      </c>
      <c r="D127" s="5" t="s">
        <v>512</v>
      </c>
      <c r="E127" s="5" t="s">
        <v>565</v>
      </c>
      <c r="F127" s="6" t="s">
        <v>642</v>
      </c>
      <c r="G127" s="7" t="s">
        <v>69</v>
      </c>
      <c r="H127" s="10">
        <v>0</v>
      </c>
      <c r="I127" s="47" t="s">
        <v>379</v>
      </c>
      <c r="J127" s="41" t="s">
        <v>70</v>
      </c>
      <c r="K127" s="8" t="s">
        <v>10</v>
      </c>
      <c r="L127" s="28" t="s">
        <v>221</v>
      </c>
      <c r="M127" s="9" t="s">
        <v>72</v>
      </c>
      <c r="N127" s="7" t="s">
        <v>671</v>
      </c>
      <c r="O127" s="12">
        <v>4</v>
      </c>
      <c r="P127" s="12">
        <v>65000</v>
      </c>
      <c r="Q127" s="12">
        <f t="shared" si="1"/>
        <v>260000</v>
      </c>
      <c r="R127" s="42"/>
      <c r="S127" s="42"/>
      <c r="T127" s="42"/>
      <c r="U127" s="42"/>
    </row>
    <row r="128" spans="1:21" s="40" customFormat="1" x14ac:dyDescent="0.25">
      <c r="A128" s="10" t="s">
        <v>475</v>
      </c>
      <c r="B128" s="10" t="s">
        <v>354</v>
      </c>
      <c r="C128" s="4" t="s">
        <v>443</v>
      </c>
      <c r="D128" s="5" t="s">
        <v>444</v>
      </c>
      <c r="E128" s="5" t="s">
        <v>566</v>
      </c>
      <c r="F128" s="6" t="s">
        <v>643</v>
      </c>
      <c r="G128" s="7" t="s">
        <v>69</v>
      </c>
      <c r="H128" s="10">
        <v>0</v>
      </c>
      <c r="I128" s="47" t="s">
        <v>379</v>
      </c>
      <c r="J128" s="41" t="s">
        <v>70</v>
      </c>
      <c r="K128" s="8" t="s">
        <v>10</v>
      </c>
      <c r="L128" s="28" t="s">
        <v>221</v>
      </c>
      <c r="M128" s="9" t="s">
        <v>72</v>
      </c>
      <c r="N128" s="7" t="s">
        <v>671</v>
      </c>
      <c r="O128" s="12">
        <v>15</v>
      </c>
      <c r="P128" s="12">
        <v>1991</v>
      </c>
      <c r="Q128" s="12">
        <f t="shared" si="1"/>
        <v>29865</v>
      </c>
      <c r="R128" s="42"/>
      <c r="S128" s="42"/>
      <c r="T128" s="42"/>
      <c r="U128" s="42"/>
    </row>
    <row r="129" spans="1:21" s="40" customFormat="1" x14ac:dyDescent="0.25">
      <c r="A129" s="10" t="s">
        <v>475</v>
      </c>
      <c r="B129" s="10" t="s">
        <v>355</v>
      </c>
      <c r="C129" s="4" t="s">
        <v>445</v>
      </c>
      <c r="D129" s="5" t="s">
        <v>513</v>
      </c>
      <c r="E129" s="5" t="s">
        <v>567</v>
      </c>
      <c r="F129" s="6" t="s">
        <v>644</v>
      </c>
      <c r="G129" s="7" t="s">
        <v>69</v>
      </c>
      <c r="H129" s="10">
        <v>0</v>
      </c>
      <c r="I129" s="47" t="s">
        <v>379</v>
      </c>
      <c r="J129" s="41" t="s">
        <v>70</v>
      </c>
      <c r="K129" s="8" t="s">
        <v>10</v>
      </c>
      <c r="L129" s="28" t="s">
        <v>221</v>
      </c>
      <c r="M129" s="9" t="s">
        <v>72</v>
      </c>
      <c r="N129" s="7" t="s">
        <v>671</v>
      </c>
      <c r="O129" s="12">
        <v>15</v>
      </c>
      <c r="P129" s="12">
        <v>1090</v>
      </c>
      <c r="Q129" s="12">
        <f t="shared" si="1"/>
        <v>16350</v>
      </c>
      <c r="R129" s="42"/>
      <c r="S129" s="42"/>
      <c r="T129" s="42"/>
      <c r="U129" s="42"/>
    </row>
    <row r="130" spans="1:21" s="40" customFormat="1" x14ac:dyDescent="0.25">
      <c r="A130" s="10" t="s">
        <v>475</v>
      </c>
      <c r="B130" s="10" t="s">
        <v>356</v>
      </c>
      <c r="C130" s="4" t="s">
        <v>446</v>
      </c>
      <c r="D130" s="5" t="s">
        <v>447</v>
      </c>
      <c r="E130" s="5" t="s">
        <v>568</v>
      </c>
      <c r="F130" s="6" t="s">
        <v>645</v>
      </c>
      <c r="G130" s="7" t="s">
        <v>69</v>
      </c>
      <c r="H130" s="10">
        <v>0</v>
      </c>
      <c r="I130" s="47" t="s">
        <v>379</v>
      </c>
      <c r="J130" s="41" t="s">
        <v>70</v>
      </c>
      <c r="K130" s="8" t="s">
        <v>10</v>
      </c>
      <c r="L130" s="28" t="s">
        <v>221</v>
      </c>
      <c r="M130" s="9" t="s">
        <v>72</v>
      </c>
      <c r="N130" s="7" t="s">
        <v>671</v>
      </c>
      <c r="O130" s="12">
        <v>25</v>
      </c>
      <c r="P130" s="12">
        <v>800</v>
      </c>
      <c r="Q130" s="12">
        <f t="shared" si="1"/>
        <v>20000</v>
      </c>
      <c r="R130" s="42"/>
      <c r="S130" s="42"/>
      <c r="T130" s="42"/>
      <c r="U130" s="42"/>
    </row>
    <row r="131" spans="1:21" s="40" customFormat="1" x14ac:dyDescent="0.25">
      <c r="A131" s="10" t="s">
        <v>475</v>
      </c>
      <c r="B131" s="10" t="s">
        <v>357</v>
      </c>
      <c r="C131" s="4" t="s">
        <v>448</v>
      </c>
      <c r="D131" s="5" t="s">
        <v>514</v>
      </c>
      <c r="E131" s="5" t="s">
        <v>569</v>
      </c>
      <c r="F131" s="6" t="s">
        <v>646</v>
      </c>
      <c r="G131" s="7" t="s">
        <v>69</v>
      </c>
      <c r="H131" s="10">
        <v>0</v>
      </c>
      <c r="I131" s="47" t="s">
        <v>379</v>
      </c>
      <c r="J131" s="41" t="s">
        <v>70</v>
      </c>
      <c r="K131" s="8" t="s">
        <v>10</v>
      </c>
      <c r="L131" s="28" t="s">
        <v>221</v>
      </c>
      <c r="M131" s="9" t="s">
        <v>72</v>
      </c>
      <c r="N131" s="7" t="s">
        <v>671</v>
      </c>
      <c r="O131" s="12">
        <v>2</v>
      </c>
      <c r="P131" s="12">
        <v>38000</v>
      </c>
      <c r="Q131" s="12">
        <f t="shared" si="1"/>
        <v>76000</v>
      </c>
      <c r="R131" s="42"/>
      <c r="S131" s="42"/>
      <c r="T131" s="42"/>
      <c r="U131" s="42"/>
    </row>
    <row r="132" spans="1:21" s="40" customFormat="1" x14ac:dyDescent="0.25">
      <c r="A132" s="10" t="s">
        <v>475</v>
      </c>
      <c r="B132" s="10" t="s">
        <v>358</v>
      </c>
      <c r="C132" s="4" t="s">
        <v>449</v>
      </c>
      <c r="D132" s="5" t="s">
        <v>450</v>
      </c>
      <c r="E132" s="5" t="s">
        <v>570</v>
      </c>
      <c r="F132" s="6" t="s">
        <v>647</v>
      </c>
      <c r="G132" s="7" t="s">
        <v>69</v>
      </c>
      <c r="H132" s="10">
        <v>0</v>
      </c>
      <c r="I132" s="47" t="s">
        <v>379</v>
      </c>
      <c r="J132" s="41" t="s">
        <v>70</v>
      </c>
      <c r="K132" s="8" t="s">
        <v>10</v>
      </c>
      <c r="L132" s="28" t="s">
        <v>221</v>
      </c>
      <c r="M132" s="9" t="s">
        <v>72</v>
      </c>
      <c r="N132" s="7" t="s">
        <v>671</v>
      </c>
      <c r="O132" s="12">
        <v>20</v>
      </c>
      <c r="P132" s="12">
        <v>548</v>
      </c>
      <c r="Q132" s="12">
        <f t="shared" ref="Q132:Q151" si="2">O132*P132</f>
        <v>10960</v>
      </c>
      <c r="R132" s="42"/>
      <c r="S132" s="42"/>
      <c r="T132" s="42"/>
      <c r="U132" s="42"/>
    </row>
    <row r="133" spans="1:21" s="40" customFormat="1" x14ac:dyDescent="0.25">
      <c r="A133" s="10" t="s">
        <v>475</v>
      </c>
      <c r="B133" s="10" t="s">
        <v>359</v>
      </c>
      <c r="C133" s="4" t="s">
        <v>440</v>
      </c>
      <c r="D133" s="5" t="s">
        <v>511</v>
      </c>
      <c r="E133" s="5" t="s">
        <v>563</v>
      </c>
      <c r="F133" s="6" t="s">
        <v>648</v>
      </c>
      <c r="G133" s="7" t="s">
        <v>69</v>
      </c>
      <c r="H133" s="10">
        <v>0</v>
      </c>
      <c r="I133" s="47" t="s">
        <v>379</v>
      </c>
      <c r="J133" s="41" t="s">
        <v>70</v>
      </c>
      <c r="K133" s="8" t="s">
        <v>10</v>
      </c>
      <c r="L133" s="28" t="s">
        <v>221</v>
      </c>
      <c r="M133" s="9" t="s">
        <v>72</v>
      </c>
      <c r="N133" s="7" t="s">
        <v>671</v>
      </c>
      <c r="O133" s="12">
        <v>1000</v>
      </c>
      <c r="P133" s="12">
        <v>10</v>
      </c>
      <c r="Q133" s="12">
        <f t="shared" si="2"/>
        <v>10000</v>
      </c>
      <c r="R133" s="42"/>
      <c r="S133" s="42"/>
      <c r="T133" s="42"/>
      <c r="U133" s="42"/>
    </row>
    <row r="134" spans="1:21" s="40" customFormat="1" x14ac:dyDescent="0.25">
      <c r="A134" s="10" t="s">
        <v>475</v>
      </c>
      <c r="B134" s="10" t="s">
        <v>360</v>
      </c>
      <c r="C134" s="4" t="s">
        <v>451</v>
      </c>
      <c r="D134" s="5" t="s">
        <v>515</v>
      </c>
      <c r="E134" s="5" t="s">
        <v>571</v>
      </c>
      <c r="F134" s="6" t="s">
        <v>649</v>
      </c>
      <c r="G134" s="7" t="s">
        <v>69</v>
      </c>
      <c r="H134" s="10">
        <v>0</v>
      </c>
      <c r="I134" s="47" t="s">
        <v>379</v>
      </c>
      <c r="J134" s="41" t="s">
        <v>70</v>
      </c>
      <c r="K134" s="8" t="s">
        <v>10</v>
      </c>
      <c r="L134" s="28" t="s">
        <v>221</v>
      </c>
      <c r="M134" s="9" t="s">
        <v>72</v>
      </c>
      <c r="N134" s="7" t="s">
        <v>674</v>
      </c>
      <c r="O134" s="12">
        <v>10</v>
      </c>
      <c r="P134" s="12">
        <v>916</v>
      </c>
      <c r="Q134" s="12">
        <f t="shared" si="2"/>
        <v>9160</v>
      </c>
      <c r="R134" s="42"/>
      <c r="S134" s="42"/>
      <c r="T134" s="42"/>
      <c r="U134" s="42"/>
    </row>
    <row r="135" spans="1:21" s="40" customFormat="1" x14ac:dyDescent="0.25">
      <c r="A135" s="10" t="s">
        <v>475</v>
      </c>
      <c r="B135" s="10" t="s">
        <v>361</v>
      </c>
      <c r="C135" s="4" t="s">
        <v>452</v>
      </c>
      <c r="D135" s="5" t="s">
        <v>506</v>
      </c>
      <c r="E135" s="5" t="s">
        <v>572</v>
      </c>
      <c r="F135" s="6" t="s">
        <v>650</v>
      </c>
      <c r="G135" s="7" t="s">
        <v>69</v>
      </c>
      <c r="H135" s="10">
        <v>0</v>
      </c>
      <c r="I135" s="47" t="s">
        <v>379</v>
      </c>
      <c r="J135" s="41" t="s">
        <v>70</v>
      </c>
      <c r="K135" s="8" t="s">
        <v>10</v>
      </c>
      <c r="L135" s="28" t="s">
        <v>221</v>
      </c>
      <c r="M135" s="9" t="s">
        <v>72</v>
      </c>
      <c r="N135" s="7" t="s">
        <v>671</v>
      </c>
      <c r="O135" s="12">
        <v>60</v>
      </c>
      <c r="P135" s="12">
        <v>500</v>
      </c>
      <c r="Q135" s="12">
        <f t="shared" si="2"/>
        <v>30000</v>
      </c>
      <c r="R135" s="42"/>
      <c r="S135" s="42"/>
      <c r="T135" s="42"/>
      <c r="U135" s="42"/>
    </row>
    <row r="136" spans="1:21" s="40" customFormat="1" x14ac:dyDescent="0.25">
      <c r="A136" s="10" t="s">
        <v>475</v>
      </c>
      <c r="B136" s="10" t="s">
        <v>362</v>
      </c>
      <c r="C136" s="4" t="s">
        <v>403</v>
      </c>
      <c r="D136" s="5" t="s">
        <v>491</v>
      </c>
      <c r="E136" s="5" t="s">
        <v>533</v>
      </c>
      <c r="F136" s="6" t="s">
        <v>651</v>
      </c>
      <c r="G136" s="7" t="s">
        <v>69</v>
      </c>
      <c r="H136" s="10">
        <v>0</v>
      </c>
      <c r="I136" s="47" t="s">
        <v>379</v>
      </c>
      <c r="J136" s="41" t="s">
        <v>70</v>
      </c>
      <c r="K136" s="8" t="s">
        <v>10</v>
      </c>
      <c r="L136" s="28" t="s">
        <v>221</v>
      </c>
      <c r="M136" s="9" t="s">
        <v>72</v>
      </c>
      <c r="N136" s="7" t="s">
        <v>671</v>
      </c>
      <c r="O136" s="12">
        <v>80</v>
      </c>
      <c r="P136" s="12">
        <v>214</v>
      </c>
      <c r="Q136" s="12">
        <f t="shared" si="2"/>
        <v>17120</v>
      </c>
      <c r="R136" s="42"/>
      <c r="S136" s="42"/>
      <c r="T136" s="42"/>
      <c r="U136" s="42"/>
    </row>
    <row r="137" spans="1:21" s="40" customFormat="1" x14ac:dyDescent="0.25">
      <c r="A137" s="10" t="s">
        <v>475</v>
      </c>
      <c r="B137" s="10" t="s">
        <v>363</v>
      </c>
      <c r="C137" s="4" t="s">
        <v>453</v>
      </c>
      <c r="D137" s="5" t="s">
        <v>516</v>
      </c>
      <c r="E137" s="5" t="s">
        <v>573</v>
      </c>
      <c r="F137" s="6" t="s">
        <v>652</v>
      </c>
      <c r="G137" s="7" t="s">
        <v>69</v>
      </c>
      <c r="H137" s="10">
        <v>0</v>
      </c>
      <c r="I137" s="47" t="s">
        <v>379</v>
      </c>
      <c r="J137" s="41" t="s">
        <v>70</v>
      </c>
      <c r="K137" s="8" t="s">
        <v>10</v>
      </c>
      <c r="L137" s="28" t="s">
        <v>221</v>
      </c>
      <c r="M137" s="9" t="s">
        <v>72</v>
      </c>
      <c r="N137" s="7" t="s">
        <v>671</v>
      </c>
      <c r="O137" s="12">
        <v>15</v>
      </c>
      <c r="P137" s="12">
        <v>600</v>
      </c>
      <c r="Q137" s="12">
        <f t="shared" si="2"/>
        <v>9000</v>
      </c>
      <c r="R137" s="42"/>
      <c r="S137" s="42"/>
      <c r="T137" s="42"/>
      <c r="U137" s="42"/>
    </row>
    <row r="138" spans="1:21" s="40" customFormat="1" x14ac:dyDescent="0.25">
      <c r="A138" s="10" t="s">
        <v>475</v>
      </c>
      <c r="B138" s="10" t="s">
        <v>364</v>
      </c>
      <c r="C138" s="4" t="s">
        <v>453</v>
      </c>
      <c r="D138" s="5" t="s">
        <v>516</v>
      </c>
      <c r="E138" s="5" t="s">
        <v>573</v>
      </c>
      <c r="F138" s="6" t="s">
        <v>653</v>
      </c>
      <c r="G138" s="7" t="s">
        <v>69</v>
      </c>
      <c r="H138" s="10">
        <v>0</v>
      </c>
      <c r="I138" s="47" t="s">
        <v>379</v>
      </c>
      <c r="J138" s="41" t="s">
        <v>70</v>
      </c>
      <c r="K138" s="8" t="s">
        <v>10</v>
      </c>
      <c r="L138" s="28" t="s">
        <v>221</v>
      </c>
      <c r="M138" s="9" t="s">
        <v>72</v>
      </c>
      <c r="N138" s="7" t="s">
        <v>671</v>
      </c>
      <c r="O138" s="12">
        <v>20</v>
      </c>
      <c r="P138" s="12">
        <v>900</v>
      </c>
      <c r="Q138" s="12">
        <f t="shared" si="2"/>
        <v>18000</v>
      </c>
      <c r="R138" s="42"/>
      <c r="S138" s="42"/>
      <c r="T138" s="42"/>
      <c r="U138" s="42"/>
    </row>
    <row r="139" spans="1:21" s="40" customFormat="1" x14ac:dyDescent="0.25">
      <c r="A139" s="10" t="s">
        <v>475</v>
      </c>
      <c r="B139" s="10" t="s">
        <v>365</v>
      </c>
      <c r="C139" s="4" t="s">
        <v>454</v>
      </c>
      <c r="D139" s="5" t="s">
        <v>447</v>
      </c>
      <c r="E139" s="5" t="s">
        <v>574</v>
      </c>
      <c r="F139" s="6" t="s">
        <v>654</v>
      </c>
      <c r="G139" s="7" t="s">
        <v>69</v>
      </c>
      <c r="H139" s="10">
        <v>0</v>
      </c>
      <c r="I139" s="47" t="s">
        <v>379</v>
      </c>
      <c r="J139" s="41" t="s">
        <v>70</v>
      </c>
      <c r="K139" s="8" t="s">
        <v>10</v>
      </c>
      <c r="L139" s="28" t="s">
        <v>221</v>
      </c>
      <c r="M139" s="9" t="s">
        <v>72</v>
      </c>
      <c r="N139" s="7" t="s">
        <v>671</v>
      </c>
      <c r="O139" s="12">
        <v>45</v>
      </c>
      <c r="P139" s="12">
        <v>515</v>
      </c>
      <c r="Q139" s="12">
        <f t="shared" si="2"/>
        <v>23175</v>
      </c>
      <c r="R139" s="42"/>
      <c r="S139" s="42"/>
      <c r="T139" s="42"/>
      <c r="U139" s="42"/>
    </row>
    <row r="140" spans="1:21" s="40" customFormat="1" x14ac:dyDescent="0.25">
      <c r="A140" s="10" t="s">
        <v>475</v>
      </c>
      <c r="B140" s="10" t="s">
        <v>366</v>
      </c>
      <c r="C140" s="4" t="s">
        <v>455</v>
      </c>
      <c r="D140" s="5" t="s">
        <v>517</v>
      </c>
      <c r="E140" s="5" t="s">
        <v>575</v>
      </c>
      <c r="F140" s="6" t="s">
        <v>655</v>
      </c>
      <c r="G140" s="7" t="s">
        <v>69</v>
      </c>
      <c r="H140" s="10">
        <v>0</v>
      </c>
      <c r="I140" s="47" t="s">
        <v>379</v>
      </c>
      <c r="J140" s="41" t="s">
        <v>70</v>
      </c>
      <c r="K140" s="8" t="s">
        <v>10</v>
      </c>
      <c r="L140" s="28" t="s">
        <v>221</v>
      </c>
      <c r="M140" s="9" t="s">
        <v>72</v>
      </c>
      <c r="N140" s="7" t="s">
        <v>671</v>
      </c>
      <c r="O140" s="12">
        <v>1000</v>
      </c>
      <c r="P140" s="12">
        <v>8</v>
      </c>
      <c r="Q140" s="12">
        <f t="shared" si="2"/>
        <v>8000</v>
      </c>
      <c r="R140" s="42"/>
      <c r="S140" s="42"/>
      <c r="T140" s="42"/>
      <c r="U140" s="42"/>
    </row>
    <row r="141" spans="1:21" s="40" customFormat="1" x14ac:dyDescent="0.25">
      <c r="A141" s="10" t="s">
        <v>475</v>
      </c>
      <c r="B141" s="10" t="s">
        <v>367</v>
      </c>
      <c r="C141" s="4" t="s">
        <v>456</v>
      </c>
      <c r="D141" s="5" t="s">
        <v>518</v>
      </c>
      <c r="E141" s="5" t="s">
        <v>576</v>
      </c>
      <c r="F141" s="6" t="s">
        <v>656</v>
      </c>
      <c r="G141" s="7" t="s">
        <v>69</v>
      </c>
      <c r="H141" s="10">
        <v>0</v>
      </c>
      <c r="I141" s="47" t="s">
        <v>379</v>
      </c>
      <c r="J141" s="41" t="s">
        <v>70</v>
      </c>
      <c r="K141" s="8" t="s">
        <v>10</v>
      </c>
      <c r="L141" s="28" t="s">
        <v>221</v>
      </c>
      <c r="M141" s="9" t="s">
        <v>72</v>
      </c>
      <c r="N141" s="7" t="s">
        <v>674</v>
      </c>
      <c r="O141" s="12">
        <v>10</v>
      </c>
      <c r="P141" s="12">
        <v>1080</v>
      </c>
      <c r="Q141" s="12">
        <f t="shared" si="2"/>
        <v>10800</v>
      </c>
      <c r="R141" s="42"/>
      <c r="S141" s="42"/>
      <c r="T141" s="42"/>
      <c r="U141" s="42"/>
    </row>
    <row r="142" spans="1:21" s="40" customFormat="1" x14ac:dyDescent="0.25">
      <c r="A142" s="10" t="s">
        <v>475</v>
      </c>
      <c r="B142" s="10" t="s">
        <v>368</v>
      </c>
      <c r="C142" s="4" t="s">
        <v>457</v>
      </c>
      <c r="D142" s="5" t="s">
        <v>519</v>
      </c>
      <c r="E142" s="5" t="s">
        <v>577</v>
      </c>
      <c r="F142" s="6" t="s">
        <v>657</v>
      </c>
      <c r="G142" s="7" t="s">
        <v>69</v>
      </c>
      <c r="H142" s="10">
        <v>0</v>
      </c>
      <c r="I142" s="47" t="s">
        <v>379</v>
      </c>
      <c r="J142" s="41" t="s">
        <v>70</v>
      </c>
      <c r="K142" s="8" t="s">
        <v>10</v>
      </c>
      <c r="L142" s="28" t="s">
        <v>221</v>
      </c>
      <c r="M142" s="9" t="s">
        <v>72</v>
      </c>
      <c r="N142" s="7" t="s">
        <v>671</v>
      </c>
      <c r="O142" s="12">
        <v>7</v>
      </c>
      <c r="P142" s="12">
        <v>2398</v>
      </c>
      <c r="Q142" s="12">
        <f t="shared" si="2"/>
        <v>16786</v>
      </c>
      <c r="R142" s="42"/>
      <c r="S142" s="42"/>
      <c r="T142" s="42"/>
      <c r="U142" s="42"/>
    </row>
    <row r="143" spans="1:21" s="40" customFormat="1" x14ac:dyDescent="0.25">
      <c r="A143" s="10" t="s">
        <v>475</v>
      </c>
      <c r="B143" s="10" t="s">
        <v>369</v>
      </c>
      <c r="C143" s="4" t="s">
        <v>458</v>
      </c>
      <c r="D143" s="5" t="s">
        <v>506</v>
      </c>
      <c r="E143" s="5" t="s">
        <v>578</v>
      </c>
      <c r="F143" s="6" t="s">
        <v>658</v>
      </c>
      <c r="G143" s="7" t="s">
        <v>69</v>
      </c>
      <c r="H143" s="10">
        <v>0</v>
      </c>
      <c r="I143" s="47" t="s">
        <v>379</v>
      </c>
      <c r="J143" s="41" t="s">
        <v>70</v>
      </c>
      <c r="K143" s="8" t="s">
        <v>10</v>
      </c>
      <c r="L143" s="28" t="s">
        <v>221</v>
      </c>
      <c r="M143" s="9" t="s">
        <v>72</v>
      </c>
      <c r="N143" s="7" t="s">
        <v>671</v>
      </c>
      <c r="O143" s="12">
        <v>8</v>
      </c>
      <c r="P143" s="12">
        <v>505</v>
      </c>
      <c r="Q143" s="12">
        <f t="shared" si="2"/>
        <v>4040</v>
      </c>
      <c r="R143" s="42"/>
      <c r="S143" s="42"/>
      <c r="T143" s="42"/>
      <c r="U143" s="42"/>
    </row>
    <row r="144" spans="1:21" s="40" customFormat="1" x14ac:dyDescent="0.25">
      <c r="A144" s="10" t="s">
        <v>475</v>
      </c>
      <c r="B144" s="10" t="s">
        <v>370</v>
      </c>
      <c r="C144" s="4" t="s">
        <v>458</v>
      </c>
      <c r="D144" s="5" t="s">
        <v>506</v>
      </c>
      <c r="E144" s="5" t="s">
        <v>578</v>
      </c>
      <c r="F144" s="6" t="s">
        <v>659</v>
      </c>
      <c r="G144" s="7" t="s">
        <v>69</v>
      </c>
      <c r="H144" s="10">
        <v>0</v>
      </c>
      <c r="I144" s="47" t="s">
        <v>379</v>
      </c>
      <c r="J144" s="41" t="s">
        <v>70</v>
      </c>
      <c r="K144" s="8" t="s">
        <v>10</v>
      </c>
      <c r="L144" s="28" t="s">
        <v>221</v>
      </c>
      <c r="M144" s="9" t="s">
        <v>72</v>
      </c>
      <c r="N144" s="7" t="s">
        <v>671</v>
      </c>
      <c r="O144" s="12">
        <v>4</v>
      </c>
      <c r="P144" s="12">
        <v>505</v>
      </c>
      <c r="Q144" s="12">
        <f t="shared" si="2"/>
        <v>2020</v>
      </c>
      <c r="R144" s="42"/>
      <c r="S144" s="42"/>
      <c r="T144" s="42"/>
      <c r="U144" s="42"/>
    </row>
    <row r="145" spans="1:21" s="40" customFormat="1" x14ac:dyDescent="0.25">
      <c r="A145" s="10" t="s">
        <v>475</v>
      </c>
      <c r="B145" s="10" t="s">
        <v>371</v>
      </c>
      <c r="C145" s="4" t="s">
        <v>459</v>
      </c>
      <c r="D145" s="5" t="s">
        <v>506</v>
      </c>
      <c r="E145" s="5" t="s">
        <v>579</v>
      </c>
      <c r="F145" s="6" t="s">
        <v>660</v>
      </c>
      <c r="G145" s="7" t="s">
        <v>69</v>
      </c>
      <c r="H145" s="10">
        <v>0</v>
      </c>
      <c r="I145" s="47" t="s">
        <v>379</v>
      </c>
      <c r="J145" s="41" t="s">
        <v>70</v>
      </c>
      <c r="K145" s="8" t="s">
        <v>10</v>
      </c>
      <c r="L145" s="28" t="s">
        <v>221</v>
      </c>
      <c r="M145" s="9" t="s">
        <v>72</v>
      </c>
      <c r="N145" s="7" t="s">
        <v>671</v>
      </c>
      <c r="O145" s="12" t="s">
        <v>460</v>
      </c>
      <c r="P145" s="12">
        <v>103</v>
      </c>
      <c r="Q145" s="12">
        <f t="shared" si="2"/>
        <v>3708</v>
      </c>
      <c r="R145" s="42"/>
      <c r="S145" s="42"/>
      <c r="T145" s="42"/>
      <c r="U145" s="42"/>
    </row>
    <row r="146" spans="1:21" s="40" customFormat="1" x14ac:dyDescent="0.25">
      <c r="A146" s="10" t="s">
        <v>475</v>
      </c>
      <c r="B146" s="10" t="s">
        <v>372</v>
      </c>
      <c r="C146" s="4" t="s">
        <v>461</v>
      </c>
      <c r="D146" s="5" t="s">
        <v>447</v>
      </c>
      <c r="E146" s="5" t="s">
        <v>580</v>
      </c>
      <c r="F146" s="6" t="s">
        <v>661</v>
      </c>
      <c r="G146" s="7" t="s">
        <v>69</v>
      </c>
      <c r="H146" s="10">
        <v>0</v>
      </c>
      <c r="I146" s="47" t="s">
        <v>379</v>
      </c>
      <c r="J146" s="41" t="s">
        <v>70</v>
      </c>
      <c r="K146" s="8" t="s">
        <v>10</v>
      </c>
      <c r="L146" s="28" t="s">
        <v>221</v>
      </c>
      <c r="M146" s="9" t="s">
        <v>72</v>
      </c>
      <c r="N146" s="7" t="s">
        <v>671</v>
      </c>
      <c r="O146" s="12" t="s">
        <v>462</v>
      </c>
      <c r="P146" s="12">
        <v>856</v>
      </c>
      <c r="Q146" s="12">
        <f t="shared" si="2"/>
        <v>8560</v>
      </c>
      <c r="R146" s="42"/>
      <c r="S146" s="42"/>
      <c r="T146" s="42"/>
      <c r="U146" s="42"/>
    </row>
    <row r="147" spans="1:21" s="40" customFormat="1" x14ac:dyDescent="0.25">
      <c r="A147" s="10" t="s">
        <v>475</v>
      </c>
      <c r="B147" s="10" t="s">
        <v>373</v>
      </c>
      <c r="C147" s="4" t="s">
        <v>463</v>
      </c>
      <c r="D147" s="5" t="s">
        <v>505</v>
      </c>
      <c r="E147" s="5" t="s">
        <v>555</v>
      </c>
      <c r="F147" s="6" t="s">
        <v>662</v>
      </c>
      <c r="G147" s="7" t="s">
        <v>69</v>
      </c>
      <c r="H147" s="10">
        <v>0</v>
      </c>
      <c r="I147" s="47" t="s">
        <v>379</v>
      </c>
      <c r="J147" s="41" t="s">
        <v>70</v>
      </c>
      <c r="K147" s="8" t="s">
        <v>10</v>
      </c>
      <c r="L147" s="28" t="s">
        <v>221</v>
      </c>
      <c r="M147" s="9" t="s">
        <v>72</v>
      </c>
      <c r="N147" s="7" t="s">
        <v>671</v>
      </c>
      <c r="O147" s="12" t="s">
        <v>464</v>
      </c>
      <c r="P147" s="12">
        <v>500</v>
      </c>
      <c r="Q147" s="12">
        <f t="shared" si="2"/>
        <v>4000</v>
      </c>
      <c r="R147" s="42"/>
      <c r="S147" s="42"/>
      <c r="T147" s="42"/>
      <c r="U147" s="42"/>
    </row>
    <row r="148" spans="1:21" s="40" customFormat="1" x14ac:dyDescent="0.25">
      <c r="A148" s="10" t="s">
        <v>475</v>
      </c>
      <c r="B148" s="10" t="s">
        <v>374</v>
      </c>
      <c r="C148" s="4" t="s">
        <v>459</v>
      </c>
      <c r="D148" s="5" t="s">
        <v>506</v>
      </c>
      <c r="E148" s="5" t="s">
        <v>579</v>
      </c>
      <c r="F148" s="6" t="s">
        <v>663</v>
      </c>
      <c r="G148" s="7" t="s">
        <v>69</v>
      </c>
      <c r="H148" s="10">
        <v>0</v>
      </c>
      <c r="I148" s="47" t="s">
        <v>379</v>
      </c>
      <c r="J148" s="41" t="s">
        <v>70</v>
      </c>
      <c r="K148" s="8" t="s">
        <v>10</v>
      </c>
      <c r="L148" s="28" t="s">
        <v>221</v>
      </c>
      <c r="M148" s="9" t="s">
        <v>72</v>
      </c>
      <c r="N148" s="7" t="s">
        <v>671</v>
      </c>
      <c r="O148" s="12" t="s">
        <v>462</v>
      </c>
      <c r="P148" s="12">
        <v>103</v>
      </c>
      <c r="Q148" s="12">
        <f t="shared" si="2"/>
        <v>1030</v>
      </c>
      <c r="R148" s="42"/>
      <c r="S148" s="42"/>
      <c r="T148" s="42"/>
      <c r="U148" s="42"/>
    </row>
    <row r="149" spans="1:21" s="40" customFormat="1" x14ac:dyDescent="0.25">
      <c r="A149" s="10" t="s">
        <v>475</v>
      </c>
      <c r="B149" s="10" t="s">
        <v>375</v>
      </c>
      <c r="C149" s="4" t="s">
        <v>465</v>
      </c>
      <c r="D149" s="5" t="s">
        <v>7</v>
      </c>
      <c r="E149" s="5" t="s">
        <v>581</v>
      </c>
      <c r="F149" s="6" t="s">
        <v>664</v>
      </c>
      <c r="G149" s="7" t="s">
        <v>69</v>
      </c>
      <c r="H149" s="10">
        <v>0</v>
      </c>
      <c r="I149" s="47" t="s">
        <v>379</v>
      </c>
      <c r="J149" s="41" t="s">
        <v>70</v>
      </c>
      <c r="K149" s="8" t="s">
        <v>10</v>
      </c>
      <c r="L149" s="28" t="s">
        <v>221</v>
      </c>
      <c r="M149" s="9" t="s">
        <v>72</v>
      </c>
      <c r="N149" s="7" t="s">
        <v>671</v>
      </c>
      <c r="O149" s="12" t="s">
        <v>466</v>
      </c>
      <c r="P149" s="12">
        <v>6364</v>
      </c>
      <c r="Q149" s="12">
        <f t="shared" si="2"/>
        <v>12728</v>
      </c>
      <c r="R149" s="42"/>
      <c r="S149" s="42"/>
      <c r="T149" s="42"/>
      <c r="U149" s="42"/>
    </row>
    <row r="150" spans="1:21" s="40" customFormat="1" x14ac:dyDescent="0.25">
      <c r="A150" s="10" t="s">
        <v>475</v>
      </c>
      <c r="B150" s="10" t="s">
        <v>376</v>
      </c>
      <c r="C150" s="4" t="s">
        <v>467</v>
      </c>
      <c r="D150" s="5" t="s">
        <v>489</v>
      </c>
      <c r="E150" s="5" t="s">
        <v>582</v>
      </c>
      <c r="F150" s="6" t="s">
        <v>665</v>
      </c>
      <c r="G150" s="7" t="s">
        <v>69</v>
      </c>
      <c r="H150" s="10">
        <v>0</v>
      </c>
      <c r="I150" s="47" t="s">
        <v>379</v>
      </c>
      <c r="J150" s="41" t="s">
        <v>70</v>
      </c>
      <c r="K150" s="8" t="s">
        <v>10</v>
      </c>
      <c r="L150" s="28" t="s">
        <v>221</v>
      </c>
      <c r="M150" s="9" t="s">
        <v>72</v>
      </c>
      <c r="N150" s="7" t="s">
        <v>671</v>
      </c>
      <c r="O150" s="12" t="s">
        <v>468</v>
      </c>
      <c r="P150" s="12">
        <v>2450</v>
      </c>
      <c r="Q150" s="12">
        <f t="shared" si="2"/>
        <v>12250</v>
      </c>
      <c r="R150" s="42"/>
      <c r="S150" s="42"/>
      <c r="T150" s="42"/>
      <c r="U150" s="42"/>
    </row>
    <row r="151" spans="1:21" s="40" customFormat="1" x14ac:dyDescent="0.25">
      <c r="A151" s="10" t="s">
        <v>475</v>
      </c>
      <c r="B151" s="10" t="s">
        <v>377</v>
      </c>
      <c r="C151" s="4" t="s">
        <v>469</v>
      </c>
      <c r="D151" s="5" t="s">
        <v>520</v>
      </c>
      <c r="E151" s="5" t="s">
        <v>583</v>
      </c>
      <c r="F151" s="6" t="s">
        <v>666</v>
      </c>
      <c r="G151" s="7" t="s">
        <v>69</v>
      </c>
      <c r="H151" s="10">
        <v>0</v>
      </c>
      <c r="I151" s="47" t="s">
        <v>379</v>
      </c>
      <c r="J151" s="41" t="s">
        <v>70</v>
      </c>
      <c r="K151" s="8" t="s">
        <v>10</v>
      </c>
      <c r="L151" s="28" t="s">
        <v>221</v>
      </c>
      <c r="M151" s="9" t="s">
        <v>72</v>
      </c>
      <c r="N151" s="7" t="s">
        <v>671</v>
      </c>
      <c r="O151" s="12" t="s">
        <v>470</v>
      </c>
      <c r="P151" s="12">
        <v>22500</v>
      </c>
      <c r="Q151" s="12">
        <f t="shared" si="2"/>
        <v>22500</v>
      </c>
      <c r="R151" s="42"/>
      <c r="S151" s="42"/>
      <c r="T151" s="42"/>
      <c r="U151" s="42"/>
    </row>
    <row r="152" spans="1:21" s="40" customFormat="1" x14ac:dyDescent="0.25">
      <c r="A152" s="10" t="s">
        <v>475</v>
      </c>
      <c r="B152" s="10" t="s">
        <v>471</v>
      </c>
      <c r="C152" s="4" t="s">
        <v>472</v>
      </c>
      <c r="D152" s="5" t="s">
        <v>201</v>
      </c>
      <c r="E152" s="5" t="s">
        <v>584</v>
      </c>
      <c r="F152" s="6" t="s">
        <v>667</v>
      </c>
      <c r="G152" s="7" t="s">
        <v>69</v>
      </c>
      <c r="H152" s="10">
        <v>0</v>
      </c>
      <c r="I152" s="47" t="s">
        <v>379</v>
      </c>
      <c r="J152" s="41" t="s">
        <v>70</v>
      </c>
      <c r="K152" s="8" t="s">
        <v>10</v>
      </c>
      <c r="L152" s="28" t="s">
        <v>221</v>
      </c>
      <c r="M152" s="9" t="s">
        <v>72</v>
      </c>
      <c r="N152" s="7" t="s">
        <v>671</v>
      </c>
      <c r="O152" s="12" t="s">
        <v>473</v>
      </c>
      <c r="P152" s="12">
        <v>11500</v>
      </c>
      <c r="Q152" s="12">
        <f t="shared" si="0"/>
        <v>368000</v>
      </c>
      <c r="R152" s="42"/>
      <c r="S152" s="42"/>
      <c r="T152" s="42"/>
      <c r="U152" s="42"/>
    </row>
    <row r="153" spans="1:21" s="40" customFormat="1" x14ac:dyDescent="0.25">
      <c r="A153" s="20"/>
      <c r="B153" s="30" t="s">
        <v>24</v>
      </c>
      <c r="C153" s="31"/>
      <c r="D153" s="32"/>
      <c r="E153" s="32"/>
      <c r="F153" s="33"/>
      <c r="G153" s="34"/>
      <c r="H153" s="20"/>
      <c r="I153" s="49"/>
      <c r="J153" s="35"/>
      <c r="K153" s="36"/>
      <c r="L153" s="37"/>
      <c r="M153" s="37"/>
      <c r="N153" s="34"/>
      <c r="O153" s="38"/>
      <c r="P153" s="38"/>
      <c r="Q153" s="19">
        <f>SUM(Q11:Q152)</f>
        <v>22515722.63363757</v>
      </c>
      <c r="R153" s="39"/>
      <c r="S153" s="39"/>
      <c r="T153" s="39"/>
      <c r="U153" s="39"/>
    </row>
    <row r="154" spans="1:21" s="40" customFormat="1" x14ac:dyDescent="0.25">
      <c r="A154" s="20"/>
      <c r="B154" s="16" t="s">
        <v>25</v>
      </c>
      <c r="C154" s="31"/>
      <c r="D154" s="32"/>
      <c r="E154" s="32"/>
      <c r="F154" s="33"/>
      <c r="G154" s="34"/>
      <c r="H154" s="20"/>
      <c r="I154" s="49"/>
      <c r="J154" s="35"/>
      <c r="K154" s="36"/>
      <c r="L154" s="37"/>
      <c r="M154" s="37"/>
      <c r="N154" s="34"/>
      <c r="O154" s="38"/>
      <c r="P154" s="38"/>
      <c r="Q154" s="38"/>
      <c r="R154" s="39"/>
      <c r="S154" s="39"/>
      <c r="T154" s="39"/>
      <c r="U154" s="39"/>
    </row>
    <row r="155" spans="1:21" s="40" customFormat="1" x14ac:dyDescent="0.25">
      <c r="A155" s="10" t="s">
        <v>20</v>
      </c>
      <c r="B155" s="10" t="s">
        <v>21</v>
      </c>
      <c r="C155" s="4" t="s">
        <v>18</v>
      </c>
      <c r="D155" s="5" t="s">
        <v>126</v>
      </c>
      <c r="E155" s="5" t="s">
        <v>127</v>
      </c>
      <c r="F155" s="6" t="s">
        <v>128</v>
      </c>
      <c r="G155" s="7" t="s">
        <v>69</v>
      </c>
      <c r="H155" s="10">
        <v>100</v>
      </c>
      <c r="I155" s="47" t="s">
        <v>148</v>
      </c>
      <c r="J155" s="41" t="s">
        <v>70</v>
      </c>
      <c r="K155" s="8" t="s">
        <v>10</v>
      </c>
      <c r="L155" s="9" t="s">
        <v>71</v>
      </c>
      <c r="M155" s="9" t="s">
        <v>72</v>
      </c>
      <c r="N155" s="7"/>
      <c r="O155" s="12">
        <v>1</v>
      </c>
      <c r="P155" s="12">
        <v>207800</v>
      </c>
      <c r="Q155" s="12">
        <f>O155*P155</f>
        <v>207800</v>
      </c>
      <c r="R155" s="42"/>
      <c r="S155" s="42"/>
      <c r="T155" s="42"/>
      <c r="U155" s="42"/>
    </row>
    <row r="156" spans="1:21" s="40" customFormat="1" x14ac:dyDescent="0.25">
      <c r="A156" s="10" t="s">
        <v>20</v>
      </c>
      <c r="B156" s="10" t="s">
        <v>23</v>
      </c>
      <c r="C156" s="4" t="s">
        <v>19</v>
      </c>
      <c r="D156" s="5" t="s">
        <v>129</v>
      </c>
      <c r="E156" s="5" t="s">
        <v>129</v>
      </c>
      <c r="F156" s="6" t="s">
        <v>130</v>
      </c>
      <c r="G156" s="7" t="s">
        <v>69</v>
      </c>
      <c r="H156" s="10">
        <v>100</v>
      </c>
      <c r="I156" s="47" t="s">
        <v>148</v>
      </c>
      <c r="J156" s="41" t="s">
        <v>70</v>
      </c>
      <c r="K156" s="8" t="s">
        <v>10</v>
      </c>
      <c r="L156" s="9" t="s">
        <v>71</v>
      </c>
      <c r="M156" s="9" t="s">
        <v>72</v>
      </c>
      <c r="N156" s="7"/>
      <c r="O156" s="12">
        <v>1</v>
      </c>
      <c r="P156" s="12">
        <v>300000</v>
      </c>
      <c r="Q156" s="12">
        <f>O156*P156</f>
        <v>300000</v>
      </c>
      <c r="R156" s="42"/>
      <c r="S156" s="42"/>
      <c r="T156" s="42"/>
      <c r="U156" s="42"/>
    </row>
    <row r="157" spans="1:21" s="40" customFormat="1" x14ac:dyDescent="0.25">
      <c r="A157" s="20"/>
      <c r="B157" s="20" t="s">
        <v>22</v>
      </c>
      <c r="C157" s="43"/>
      <c r="D157" s="32"/>
      <c r="E157" s="32"/>
      <c r="F157" s="33"/>
      <c r="G157" s="34"/>
      <c r="H157" s="20"/>
      <c r="I157" s="20"/>
      <c r="J157" s="44"/>
      <c r="K157" s="36"/>
      <c r="L157" s="37"/>
      <c r="M157" s="37"/>
      <c r="N157" s="34"/>
      <c r="O157" s="45"/>
      <c r="P157" s="45"/>
      <c r="Q157" s="19">
        <f>SUM(Q155:Q156)</f>
        <v>507800</v>
      </c>
      <c r="R157" s="39"/>
      <c r="S157" s="39"/>
      <c r="T157" s="39"/>
      <c r="U157" s="39"/>
    </row>
  </sheetData>
  <autoFilter ref="A9:Q157"/>
  <mergeCells count="16">
    <mergeCell ref="I8:I9"/>
    <mergeCell ref="O8:Q8"/>
    <mergeCell ref="A4:Q4"/>
    <mergeCell ref="L8:L9"/>
    <mergeCell ref="N8:N9"/>
    <mergeCell ref="F8:F9"/>
    <mergeCell ref="G8:G9"/>
    <mergeCell ref="H8:H9"/>
    <mergeCell ref="J8:J9"/>
    <mergeCell ref="K8:K9"/>
    <mergeCell ref="A8:A9"/>
    <mergeCell ref="B8:B9"/>
    <mergeCell ref="C8:C9"/>
    <mergeCell ref="D8:D9"/>
    <mergeCell ref="E8:E9"/>
    <mergeCell ref="M8:M9"/>
  </mergeCells>
  <dataValidations count="1">
    <dataValidation type="list" allowBlank="1" showInputMessage="1" showErrorMessage="1" sqref="K11:K154">
      <formula1>Инкотермс</formula1>
    </dataValidation>
  </dataValidations>
  <printOptions horizontalCentered="1"/>
  <pageMargins left="0.70866141732283472" right="0.70866141732283472" top="0.74803149606299213" bottom="0.74803149606299213" header="0.31496062992125984" footer="0.31496062992125984"/>
  <pageSetup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Plan Report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Қорған Нурлан</cp:lastModifiedBy>
  <cp:lastPrinted>2023-06-20T10:12:34Z</cp:lastPrinted>
  <dcterms:created xsi:type="dcterms:W3CDTF">2021-11-29T03:08:16Z</dcterms:created>
  <dcterms:modified xsi:type="dcterms:W3CDTF">2024-11-14T07:32:40Z</dcterms:modified>
</cp:coreProperties>
</file>