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630" yWindow="555" windowWidth="27495" windowHeight="11445"/>
  </bookViews>
  <sheets>
    <sheet name="Plan Report" sheetId="1" r:id="rId1"/>
  </sheets>
  <externalReferences>
    <externalReference r:id="rId2"/>
  </externalReferences>
  <definedNames>
    <definedName name="_xlnm._FilterDatabase" localSheetId="0" hidden="1">'Plan Report'!$A$10:$Q$87</definedName>
    <definedName name="Инкотермс">'[1]Справочник Инкотермс'!$A$4:$A$14</definedName>
    <definedName name="НДС">'[1]Признак НДС'!$B$3:$B$4</definedName>
  </definedNames>
  <calcPr calcId="145621"/>
</workbook>
</file>

<file path=xl/calcChain.xml><?xml version="1.0" encoding="utf-8"?>
<calcChain xmlns="http://schemas.openxmlformats.org/spreadsheetml/2006/main">
  <c r="Q61" i="1" l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60" i="1"/>
  <c r="Q52" i="1" l="1"/>
  <c r="Q53" i="1"/>
  <c r="Q54" i="1"/>
  <c r="Q55" i="1"/>
  <c r="Q56" i="1"/>
  <c r="Q57" i="1"/>
  <c r="Q58" i="1"/>
  <c r="Q59" i="1"/>
  <c r="Q32" i="1" l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15" i="1" l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13" i="1" l="1"/>
  <c r="Q14" i="1"/>
  <c r="Q85" i="1"/>
  <c r="Q86" i="1"/>
  <c r="Q87" i="1" l="1"/>
  <c r="Q12" i="1"/>
  <c r="Q83" i="1" s="1"/>
</calcChain>
</file>

<file path=xl/sharedStrings.xml><?xml version="1.0" encoding="utf-8"?>
<sst xmlns="http://schemas.openxmlformats.org/spreadsheetml/2006/main" count="984" uniqueCount="364">
  <si>
    <t>№</t>
  </si>
  <si>
    <t>Код ЕНС ТРУ</t>
  </si>
  <si>
    <t>Наименование закупаемых товаров, работ и услуг</t>
  </si>
  <si>
    <t>Краткая характеристика (описание) товаров, работ и услуг</t>
  </si>
  <si>
    <t>Дополнительная характеристика</t>
  </si>
  <si>
    <t>Прогноз местного содержания, %</t>
  </si>
  <si>
    <t>Регион, место поставки товара, выполнения работ, оказания услуг</t>
  </si>
  <si>
    <t>Условия поставки по ИНКОТЕРМС 2010</t>
  </si>
  <si>
    <t>Период поставки товаров, выполнения работ, оказания услуг</t>
  </si>
  <si>
    <t>Единица измерения</t>
  </si>
  <si>
    <t>2022</t>
  </si>
  <si>
    <t/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</si>
  <si>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</si>
  <si>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</si>
  <si>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</si>
  <si>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Инициатор закупок</t>
  </si>
  <si>
    <t>Основание для особого порядка осуществления закупок</t>
  </si>
  <si>
    <t>Товары</t>
  </si>
  <si>
    <t>Условия оплаты</t>
  </si>
  <si>
    <t>План закупок товаров, работ и услуг с применением особого порядка АО "Станция Экибастузская ГРЭС-2" на 2024 год</t>
  </si>
  <si>
    <t>ОМТС Материалы на содержание зданий</t>
  </si>
  <si>
    <t>1 Т</t>
  </si>
  <si>
    <t>281413.350.000015</t>
  </si>
  <si>
    <t>Клапан</t>
  </si>
  <si>
    <t>запорный, чугунный, размер до 50 мм</t>
  </si>
  <si>
    <t>Вентиль 15кч18п Ду25, Условное давление — 1,6 МПа Рабочая среда вентиля 15кч18п — вода, пар, Температура рабочей среды — не более 225 C°, Материал корпуса – КЧ 30-6 Ф (ковкий чугун), Тип привода — ручной (маховик), Присоединение 15кч18п — муфтовое по ГОСТ 6527-68 Класс герметичности затвора по ГОСТ 9544-93: Д, Установочное положение на трубопроводе – любое</t>
  </si>
  <si>
    <t>73-1-9 (приобретение однородных товаров, общая сумма которых не превышает 100 МРП)</t>
  </si>
  <si>
    <t>Окончательный платеж - 100%</t>
  </si>
  <si>
    <t>DDP</t>
  </si>
  <si>
    <t>796 Штука</t>
  </si>
  <si>
    <t>552253100, Павлодарская область, Экибастуз Г.А., Солнечная п.а., п.Солнечный, Павлодарская обл., г.Экибастуз, пос.Солнечный, промышленная зона ГРЭС 2, строение 1/1</t>
  </si>
  <si>
    <t>С даты подписания договора в течение 10 календарных дней</t>
  </si>
  <si>
    <t>3 Т</t>
  </si>
  <si>
    <t>УПКРиКС Запчасти 1</t>
  </si>
  <si>
    <t>Манжета</t>
  </si>
  <si>
    <t>4 Т</t>
  </si>
  <si>
    <t>273213.700.000281</t>
  </si>
  <si>
    <t>Провод</t>
  </si>
  <si>
    <t>марка ПКСВ, напряжение не более 1 000 В</t>
  </si>
  <si>
    <t>Провод ПКСВ из двух изолированных медных жил диаметром 0,5 мм.,Ном. напряжение: до 120 В., Сопротивление: не более 148 Ом/км., Расцветка:белый–синий. ТУ 16.К71-80-90</t>
  </si>
  <si>
    <t>006 Метр</t>
  </si>
  <si>
    <t>221973.230.000017</t>
  </si>
  <si>
    <t>для масляного реактора</t>
  </si>
  <si>
    <t>Манжета валка МПС-2650 (380-420-20 заводской номер № 33760) ч.5624.00.СБ</t>
  </si>
  <si>
    <t>141299.000.000001</t>
  </si>
  <si>
    <t>Работы по пошиву изделий</t>
  </si>
  <si>
    <t>Работы по пошиву изделий ( кроме одежды)</t>
  </si>
  <si>
    <t>952911.000.000001</t>
  </si>
  <si>
    <t>Работы по ремонту/реставрации текстильных и аналогичных изделий</t>
  </si>
  <si>
    <t>конструктивная доработка и изготовление  текстильных изделий   12 канатной юрты</t>
  </si>
  <si>
    <t>реставрация 12 канатной юрты : изготовление и нанесение узора и логотипа.</t>
  </si>
  <si>
    <t>ГОиСВ</t>
  </si>
  <si>
    <t>1 Р</t>
  </si>
  <si>
    <t xml:space="preserve"> </t>
  </si>
  <si>
    <t>2 Р</t>
  </si>
  <si>
    <t>Итого по товарам</t>
  </si>
  <si>
    <t>2. Работы</t>
  </si>
  <si>
    <t>293230.990.000271</t>
  </si>
  <si>
    <t>Крышка натяжителя цепи</t>
  </si>
  <si>
    <t>для легкового автомобиля</t>
  </si>
  <si>
    <t>281141.300.000003</t>
  </si>
  <si>
    <t>Комплект прокладок</t>
  </si>
  <si>
    <t>для двигателя внутреннего сгорания легкового автомобиля</t>
  </si>
  <si>
    <t>293230.990.000011</t>
  </si>
  <si>
    <t>Цепь</t>
  </si>
  <si>
    <t>для распределительного вала легкового автомобиля</t>
  </si>
  <si>
    <t>293230.990.000174</t>
  </si>
  <si>
    <t>Клапан электромагнитный</t>
  </si>
  <si>
    <t>293122.700.000011</t>
  </si>
  <si>
    <t>Вкладыш шатунный</t>
  </si>
  <si>
    <t>293230.990.000314</t>
  </si>
  <si>
    <t>Насос масляный</t>
  </si>
  <si>
    <t>281142.300.000003</t>
  </si>
  <si>
    <t>Кольцо</t>
  </si>
  <si>
    <t>для инжекторного двигателя легкового автомобиля, маслосъемное, поршневое</t>
  </si>
  <si>
    <t>281142.300.000006</t>
  </si>
  <si>
    <t>для инжекторного двигателя легкового автомобиля, компрессионное, поршневое</t>
  </si>
  <si>
    <t>281141.500.000011</t>
  </si>
  <si>
    <t>Шатун</t>
  </si>
  <si>
    <t>для поршневого двигателя внутреннего сгорания</t>
  </si>
  <si>
    <t>293230.990.000427</t>
  </si>
  <si>
    <t>Ролик натяжной</t>
  </si>
  <si>
    <t>293230.990.000311</t>
  </si>
  <si>
    <t>Муфта привода вентилятора</t>
  </si>
  <si>
    <t>293230.900.000061</t>
  </si>
  <si>
    <t>Насос водяной (жидкостный)</t>
  </si>
  <si>
    <t>293230.990.000046</t>
  </si>
  <si>
    <t>Вал насоса</t>
  </si>
  <si>
    <t>281141.500.000039</t>
  </si>
  <si>
    <t>Поршень</t>
  </si>
  <si>
    <t>для карбюраторного двигателя, для легкового автомобиля, рабочий объем цилиндров более 5400 см3, но не более 5600 см3</t>
  </si>
  <si>
    <t>293230.610.000000</t>
  </si>
  <si>
    <t>Радиатор системы охлаждения</t>
  </si>
  <si>
    <t>293230.600.000021</t>
  </si>
  <si>
    <t>Радиатор отопителя</t>
  </si>
  <si>
    <t>293122.700.000019</t>
  </si>
  <si>
    <t>Вал коленчатый</t>
  </si>
  <si>
    <t>ОМТС Расходные материалы для проведения капитального ремонта автотранспортных средств</t>
  </si>
  <si>
    <t>для а/м Nissan Patrol VIN JN1TANY62U0017780, (13500-1LA0A)</t>
  </si>
  <si>
    <t>для а/м Nissan Patrol VIN JN1TANY62U0017780, (A1MDB-1LA0A)</t>
  </si>
  <si>
    <t>для а/м Nissan Patrol VIN JN1TANY62U0017780, (13028-1LA4A)</t>
  </si>
  <si>
    <t>клапан VVTi для а/м Nissan Patrol VIN JN1TANY62U0017780, (23796-JK22B)</t>
  </si>
  <si>
    <t>12111-1MC1A</t>
  </si>
  <si>
    <t>для а/м Nissan Patrol VIN JN1TANY62U0017780, (15010-1LA0A)</t>
  </si>
  <si>
    <t>для а/м Nissan Patrol VIN JN1TANY62U0017780, (12033-1MC0B)</t>
  </si>
  <si>
    <t>для а/м Nissan Patrol VIN JN1TANY62U0017780, (12111-1MC1A)</t>
  </si>
  <si>
    <t>для а/м Nissan Patrol VIN JN1TANY62U0017780, (12100-1LA0A)</t>
  </si>
  <si>
    <t>для а/м Nissan Patrol VIN JN1TANY62U0017780, (11955-1LA0A)</t>
  </si>
  <si>
    <t>21082-5X21A</t>
  </si>
  <si>
    <t>для а/м Nissan Patrol VIN JN1TANY62U0017780, (21010-7S000)</t>
  </si>
  <si>
    <t>вал ТНВД для а/м Nissan Patrol VIN JN1TANY62U0017780, (13020-5ZM0E)</t>
  </si>
  <si>
    <t>для а/м Nissan Patrol VIN JN1TANY62U0017780, (A2010-1LA2D)</t>
  </si>
  <si>
    <t>для а/м Nissan Patrol VIN JN1TANY62U0017780, дубликат</t>
  </si>
  <si>
    <t>для а/м Nissan Patrol VIN JN1TANY62U0017780, (27325-1LA0B)</t>
  </si>
  <si>
    <t>для а/м Nissan Patrol VIN JN1TANY62U0017780, (12200-1LA0A), контрактный, пробег не более 50000км</t>
  </si>
  <si>
    <t>839 Комплект</t>
  </si>
  <si>
    <t>5 Т</t>
  </si>
  <si>
    <t>6 Т</t>
  </si>
  <si>
    <t>7 Т</t>
  </si>
  <si>
    <t>8 Т</t>
  </si>
  <si>
    <t>9 Т</t>
  </si>
  <si>
    <t>10 Т</t>
  </si>
  <si>
    <t>11 Т</t>
  </si>
  <si>
    <t>12 Т</t>
  </si>
  <si>
    <t>13 Т</t>
  </si>
  <si>
    <t>14 Т</t>
  </si>
  <si>
    <t>15 Т</t>
  </si>
  <si>
    <t>16 Т</t>
  </si>
  <si>
    <t>17 Т</t>
  </si>
  <si>
    <t>18 Т</t>
  </si>
  <si>
    <t>19 Т</t>
  </si>
  <si>
    <t>20 Т</t>
  </si>
  <si>
    <t>21 Т</t>
  </si>
  <si>
    <t>Срок осуществления закупок</t>
  </si>
  <si>
    <t>01.2024</t>
  </si>
  <si>
    <t>02.2024</t>
  </si>
  <si>
    <t>05.2024</t>
  </si>
  <si>
    <t>ОМТС Ремонт Блок №1,№2 1</t>
  </si>
  <si>
    <t>25 Т</t>
  </si>
  <si>
    <t>26 Т</t>
  </si>
  <si>
    <t>27 Т</t>
  </si>
  <si>
    <t>28 Т</t>
  </si>
  <si>
    <t>29 Т</t>
  </si>
  <si>
    <t>30 Т</t>
  </si>
  <si>
    <t>31 Т</t>
  </si>
  <si>
    <t>32 Т</t>
  </si>
  <si>
    <t>33 Т</t>
  </si>
  <si>
    <t>34 Т</t>
  </si>
  <si>
    <t>35 Т</t>
  </si>
  <si>
    <t>36 Т</t>
  </si>
  <si>
    <t>37 Т</t>
  </si>
  <si>
    <t>38 Т</t>
  </si>
  <si>
    <t>39 Т</t>
  </si>
  <si>
    <t>40 Т</t>
  </si>
  <si>
    <t>41 Т</t>
  </si>
  <si>
    <t>42 Т</t>
  </si>
  <si>
    <t>43 Т</t>
  </si>
  <si>
    <t>274022.900.000005</t>
  </si>
  <si>
    <t>Светильник</t>
  </si>
  <si>
    <t>встраиваемый</t>
  </si>
  <si>
    <t>274022.900.000004</t>
  </si>
  <si>
    <t>пристраиваемый</t>
  </si>
  <si>
    <t>261112.000.000002</t>
  </si>
  <si>
    <t>Лампа полупроводниковая</t>
  </si>
  <si>
    <t>осветительная ЛПО</t>
  </si>
  <si>
    <t>274015.990.000204</t>
  </si>
  <si>
    <t>Лампа люминесцентная</t>
  </si>
  <si>
    <t>тип цоколя Е27, мощность 75 Вт</t>
  </si>
  <si>
    <t>274014.900.000029</t>
  </si>
  <si>
    <t>Лампа накаливания</t>
  </si>
  <si>
    <t>общего назначения, тип Б235-245-60-1, мощность 60 Вт</t>
  </si>
  <si>
    <t>274042.300.000003</t>
  </si>
  <si>
    <t>Плафон</t>
  </si>
  <si>
    <t>для наружного освещения, герметичный, форма коническая</t>
  </si>
  <si>
    <t>274015.700.000002</t>
  </si>
  <si>
    <t>Лампа дуговая</t>
  </si>
  <si>
    <t>ртутная, ДРЛ-125</t>
  </si>
  <si>
    <t>274015.700.000003</t>
  </si>
  <si>
    <t>ртутная, ДРЛ-250</t>
  </si>
  <si>
    <t>274039.900.000025</t>
  </si>
  <si>
    <t>Лампа светодиодная</t>
  </si>
  <si>
    <t>тип цоколя E27, мощность12Вт</t>
  </si>
  <si>
    <t>274039.900.000029</t>
  </si>
  <si>
    <t>тип цоколя E27, мощность 12 Вт</t>
  </si>
  <si>
    <t>274015.700.000012</t>
  </si>
  <si>
    <t>ксеноновая, тип ДКСТ-20000</t>
  </si>
  <si>
    <t>274039.900.000023</t>
  </si>
  <si>
    <t>тип цоколя E27, мощность 11 Вт</t>
  </si>
  <si>
    <t>274015.700.000004</t>
  </si>
  <si>
    <t>ртутная, ДРЛ-400</t>
  </si>
  <si>
    <t>274039.900.000015</t>
  </si>
  <si>
    <t>тип цоколя Е27, мощность 12 Вт</t>
  </si>
  <si>
    <t>274015.700.000011</t>
  </si>
  <si>
    <t>ксеноновая, тип ДКСТ-10000</t>
  </si>
  <si>
    <t>274039.900.000020</t>
  </si>
  <si>
    <t>тип цоколя-E27, мощность 16 Вт</t>
  </si>
  <si>
    <t>274015.700.000013</t>
  </si>
  <si>
    <t>ксеноновая, тип ДКСТ-2000</t>
  </si>
  <si>
    <t>274015.700.000010</t>
  </si>
  <si>
    <t>Ртутная, ДРВ-160</t>
  </si>
  <si>
    <t>273311.100.000003</t>
  </si>
  <si>
    <t>Выключатель</t>
  </si>
  <si>
    <t>одноклавишный</t>
  </si>
  <si>
    <t>Клей</t>
  </si>
  <si>
    <t>светильник светодиодный , мощностьне менее 55 ватт и неболее 85ватт,напряжениесети переменного токаот 176 до260 В50 Гц,температура окружающейсредыот -40до+ 80 град. С,световой поток не менее 7000 Лм, размер неболее 448х150х120 мм.Степень защиты- IP65,цветовая температура 6500К, корпус металлический коррозионностойкий,масса светильника в сборе не более 5 кг</t>
  </si>
  <si>
    <t>Светильник светодиодный , мощностьне менее 55 ватт и неболее 85ватт,напряжениесети переменного токаот 176 до260 В50 Гц,температура окружающейсредыот -40до+ 80 град. С,световой поток не менее 7000 Лм,цветовая температура 4500К, корпус металлический коррозионностойкий</t>
  </si>
  <si>
    <t>светильник светодиодный , мощностьне менее 55 ватт и неболее 85ватт</t>
  </si>
  <si>
    <t>корпус металлический коррозионностойкий,масса светильника в сборе не более 5 кг.</t>
  </si>
  <si>
    <t>Лампа накаливания общего назначения, тип Б235-245-60-1, мощность 60 Вт тип цоколя Е 27/27</t>
  </si>
  <si>
    <t>Плафон пределы от 2700К до 6500К,при температуре до -40 С</t>
  </si>
  <si>
    <t>125Вт E27</t>
  </si>
  <si>
    <t>250Вт E40</t>
  </si>
  <si>
    <t>Лампа светодиодная12W 220V E27 цоколь 6500К шаровидная А60размер 110х60мм</t>
  </si>
  <si>
    <t>Светодиодная лампа 12W 220V E27 цоколь 2700К шаровидная А60 рассеивание светового потока 306оразмер 110х60мм</t>
  </si>
  <si>
    <t>Светодиодная лампа 12W 220V E27 цоколь 4000К шаровидная А60 рассеивание светового потока 306оразмер 110х60мм</t>
  </si>
  <si>
    <t>Светодиодная лампа 12W 220V E27 цоколь 6500К шаровидная А60размер 110х60мм</t>
  </si>
  <si>
    <t>Светодиодная лампа 11,5W 220V E27 цоколь 4000К шаровидная А60 размер 106х60мм</t>
  </si>
  <si>
    <t>Светодиодная лампа 11,5W 220V E27 цоколь 6000К шаровидная А60 размер 106х60мм</t>
  </si>
  <si>
    <t>12W A60 220-240VE27 2700К 360o (композит)</t>
  </si>
  <si>
    <t xml:space="preserve">12W A60 220-240VE27 2700К </t>
  </si>
  <si>
    <t>16W A60 220-240VE27 4000К 360o (композит)110х60</t>
  </si>
  <si>
    <t>16W A60 220-240VE27 4000К</t>
  </si>
  <si>
    <t>Лампа дуговая прямого включения без пускорегулирующей аппаратуры , мощность160 Вт , цоколь Е27 напряжение питания 220 В</t>
  </si>
  <si>
    <t>внутренней установкиодноклавишный 220В (евро)</t>
  </si>
  <si>
    <t>07.2024</t>
  </si>
  <si>
    <t>С даты подписания договора в течение 20 календарных дней</t>
  </si>
  <si>
    <t>24-1 Т</t>
  </si>
  <si>
    <t>293230.990.000266</t>
  </si>
  <si>
    <t>Крыло</t>
  </si>
  <si>
    <t>293220.990.000000</t>
  </si>
  <si>
    <t>Багажник</t>
  </si>
  <si>
    <t>293230.950.000001</t>
  </si>
  <si>
    <t>Балка</t>
  </si>
  <si>
    <t>293220.990.000042</t>
  </si>
  <si>
    <t>Порог</t>
  </si>
  <si>
    <t>293220.990.000021</t>
  </si>
  <si>
    <t>Капот</t>
  </si>
  <si>
    <t>293220.990.000003</t>
  </si>
  <si>
    <t>Бампер</t>
  </si>
  <si>
    <t>293123.100.000018</t>
  </si>
  <si>
    <t>Фонарь</t>
  </si>
  <si>
    <t>293220.990.000018</t>
  </si>
  <si>
    <t>Зеркало</t>
  </si>
  <si>
    <t>45 Т</t>
  </si>
  <si>
    <t>46 Т</t>
  </si>
  <si>
    <t>47 Т</t>
  </si>
  <si>
    <t>49 Т</t>
  </si>
  <si>
    <t>50 Т</t>
  </si>
  <si>
    <t>51 Т</t>
  </si>
  <si>
    <t>53 Т</t>
  </si>
  <si>
    <t>54 Т</t>
  </si>
  <si>
    <t>Крыло заднее, правое для автомобиля Lexus Gs 350 AVD, VIN JTHCE96S900029409</t>
  </si>
  <si>
    <t>Багажник для автомобиля Lexus Gs 350 AVD, VIN JTHCE96S900029409</t>
  </si>
  <si>
    <t>Балка для автомобиля Lexus Gs 350 AVD, VIN JTHCE96S900029409</t>
  </si>
  <si>
    <t>Порог правый для автомобиля Lexus Gs 350 AVD, VIN JTHCE96S900029409,</t>
  </si>
  <si>
    <t>Капот для автомобиля Lexus Gs 350 AVD, VIN JTHCE96S900029409,</t>
  </si>
  <si>
    <t>Бампер задний для автомобиля Lexus Gs 350 AVD, VIN JTHCE96S900029409,</t>
  </si>
  <si>
    <t>Фонарь правый для автомобиля Lexus Gs 350 AVD, VIN JTHCE96S900029409,</t>
  </si>
  <si>
    <t>Зеркало правое для автомобиля Lexus Gs 350 AVD, VIN JTHCE96S900029409,</t>
  </si>
  <si>
    <t>08.2024</t>
  </si>
  <si>
    <t>281331.000.000148</t>
  </si>
  <si>
    <t>для поршневого насоса</t>
  </si>
  <si>
    <t>Гидропривод 10-32-1-11 УХЛ 4, Рn -32МПа,Qn-40л/мин.</t>
  </si>
  <si>
    <t>10.2024</t>
  </si>
  <si>
    <t>С даты подписания договора в течение 120 календарных дней</t>
  </si>
  <si>
    <t>УПКРиКС Запчасти 2</t>
  </si>
  <si>
    <t>59 Т</t>
  </si>
  <si>
    <t>60 Т</t>
  </si>
  <si>
    <t>61 Т</t>
  </si>
  <si>
    <t>62 Т</t>
  </si>
  <si>
    <t>63 Т</t>
  </si>
  <si>
    <t>64 Т</t>
  </si>
  <si>
    <t>65 Т</t>
  </si>
  <si>
    <t>66 Т</t>
  </si>
  <si>
    <t>67 Т</t>
  </si>
  <si>
    <t>68 Т</t>
  </si>
  <si>
    <t>69 Т</t>
  </si>
  <si>
    <t>70 Т</t>
  </si>
  <si>
    <t>71 Т</t>
  </si>
  <si>
    <t>72 Т</t>
  </si>
  <si>
    <t>73 Т</t>
  </si>
  <si>
    <t>74 Т</t>
  </si>
  <si>
    <t>75 Т</t>
  </si>
  <si>
    <t>76 Т</t>
  </si>
  <si>
    <t>77 Т</t>
  </si>
  <si>
    <t>78 Т</t>
  </si>
  <si>
    <t>79 Т</t>
  </si>
  <si>
    <t>93 Т</t>
  </si>
  <si>
    <t>205952.100.000591</t>
  </si>
  <si>
    <t>Стандартный образец</t>
  </si>
  <si>
    <t>нитрит-иона</t>
  </si>
  <si>
    <t>205952.100.000604</t>
  </si>
  <si>
    <t>состава раствора ионов железа</t>
  </si>
  <si>
    <t>205956.900.000029</t>
  </si>
  <si>
    <t>Метиловый красный</t>
  </si>
  <si>
    <t>кристаллы</t>
  </si>
  <si>
    <t>205959.690.000001</t>
  </si>
  <si>
    <t>водного раствора ионов металлов</t>
  </si>
  <si>
    <t>205959.690.000004</t>
  </si>
  <si>
    <t>сульфит (сульфат, хлорид, фосфат, йодит) ионов</t>
  </si>
  <si>
    <t>201324.600.000000</t>
  </si>
  <si>
    <t>Кислота борная</t>
  </si>
  <si>
    <t>химически чистый</t>
  </si>
  <si>
    <t>201325.200.000000</t>
  </si>
  <si>
    <t>Гидроксид натрия</t>
  </si>
  <si>
    <t>201325.300.000000</t>
  </si>
  <si>
    <t>Гидроксид калия</t>
  </si>
  <si>
    <t>201331.300.000001</t>
  </si>
  <si>
    <t>Дихлорид марганца</t>
  </si>
  <si>
    <t>чистый для анализа</t>
  </si>
  <si>
    <t>201331.300.000004</t>
  </si>
  <si>
    <t>Хлорид бария</t>
  </si>
  <si>
    <t>201341.330.000001</t>
  </si>
  <si>
    <t>Сульфит натрия</t>
  </si>
  <si>
    <t>201351.850.000003</t>
  </si>
  <si>
    <t>Тартрат калия-натрия</t>
  </si>
  <si>
    <t>4-водный, чистый для анализа</t>
  </si>
  <si>
    <t>201412.230.000000</t>
  </si>
  <si>
    <t>Бензол</t>
  </si>
  <si>
    <t>201423.600.000000</t>
  </si>
  <si>
    <t>Глицерин</t>
  </si>
  <si>
    <t>201433.800.000000</t>
  </si>
  <si>
    <t>Кислота щавелевая</t>
  </si>
  <si>
    <t>201442.900.000008</t>
  </si>
  <si>
    <t>Уротропин технический</t>
  </si>
  <si>
    <t>(гексаметилентетрамин, гексамин), марка М</t>
  </si>
  <si>
    <t>201520.100.000000</t>
  </si>
  <si>
    <t>Хлорид аммония (хлористый аммоний)</t>
  </si>
  <si>
    <t>201532.000.000000</t>
  </si>
  <si>
    <t>Сульфат аммония (сернокислый аммоний)</t>
  </si>
  <si>
    <t>205959.630.000045</t>
  </si>
  <si>
    <t>Реагент</t>
  </si>
  <si>
    <t>на подложке или в виде препаратов включающие более одного компонента</t>
  </si>
  <si>
    <t>205210.900.000022</t>
  </si>
  <si>
    <t>для склеивания резин к различным материалам</t>
  </si>
  <si>
    <t>Нитрит-ион ГСО 7753-2000 МСО 0202:2001 (1 г/дм3)</t>
  </si>
  <si>
    <t>ГСО нитрат-иона 7820-2000 МСО 0292:2002 (1 г/дм3) 5 мл</t>
  </si>
  <si>
    <t>Стандартный образец состава водного раствора ионов железа (III)  с = 1,0 мг/см3, ГСО 7835-2000, МСО 0294:2002.  Фасовка - ампула 5 мл</t>
  </si>
  <si>
    <t>Метиловый красный чда по ТУ 6-09-5169-84</t>
  </si>
  <si>
    <t>Стандартный образец состава водного раствора ионов алюминия. Ат. значение СО: 1,0 мг/см3.  ГСО 7854-2000 .  МСО 0255:2001 или  ГСО 7927-2001.  МСО 0306:2002.  Фасовка - ампула 5 мл</t>
  </si>
  <si>
    <t>Стандартный образец состава водного раствора ионов меди (комплект №3К).  Аттестованное значение СО: 1,0; 0,5; 0,1 г/дм3.  ГСО 7998-93/8000-93.  МСО 0007:1998  Фасовка - ампула 5 мл</t>
  </si>
  <si>
    <t>Стандартный образец состава водных растворов сульфат-ионов с = 1,0 мг/см3.  ГСО 6693-93,6694-93, 6695-93МСО 0024:1998 или ГСО 7437-98 МСО 1126:2005 или ГСО 7683-99 МСО 0198:2001. Фасовка - ампула 5 мл</t>
  </si>
  <si>
    <t>Кислота борная по ГОСТ 9656-75</t>
  </si>
  <si>
    <t>Натрий гидроокись (натрия гидроксид) хч по ГОСТ 4328-77</t>
  </si>
  <si>
    <t>Калия гидроокись (калия гидроксид) хч по ГОСТ 24363-80</t>
  </si>
  <si>
    <t>Марганец (II) хлористый 4-водный чда по ГОСТ 612-75</t>
  </si>
  <si>
    <t>Барий хлористый 2-водный хч по ГОСТ 4108-72</t>
  </si>
  <si>
    <t>Натрий сернистокислый чда по ГОСТ 195-77</t>
  </si>
  <si>
    <t>Калий-натрий виннокислый 4-водный чда  по ГОСТ 5845-79</t>
  </si>
  <si>
    <t>Бензол хч по ГОСТ 5955-75</t>
  </si>
  <si>
    <t>Глицерин хч по ГОСТ 6259-75</t>
  </si>
  <si>
    <t>Кислота щавелевая хч по ГОСТ 22180-76</t>
  </si>
  <si>
    <t>Уротропин (гесаметил тетрамин) чда  по ГОСТ 1381-73</t>
  </si>
  <si>
    <t>Аммоний хлористый хч  поГОСТ 3773-72</t>
  </si>
  <si>
    <t>Аммоний сернокислый хч по ГОСТ 3769-78</t>
  </si>
  <si>
    <t xml:space="preserve">Смесь Эшка чда  по ТУ 6-09-4516-77   </t>
  </si>
  <si>
    <t xml:space="preserve">Клей - порошкообразной форме.
Назначение материала - Для кладки кафеля.            Уровень адгезии немного ниже среднего — 0,5 МПа. Состояние материала - Сухая смесь. Упаковка - Мешок бумажный (в поддоннах).  Фасовка материала (кг) -25.0. 
Вид - Водостойкий. СТ РК 1168-2006   </t>
  </si>
  <si>
    <t>11.2024</t>
  </si>
  <si>
    <t>С даты подписания договора в течение 30 календарных дней</t>
  </si>
  <si>
    <t>870 Ампула</t>
  </si>
  <si>
    <t>166 Килограмм</t>
  </si>
  <si>
    <t xml:space="preserve">ОМТС Эксплуатация ТМЗ </t>
  </si>
  <si>
    <t>ОМТС Демонтажные работы</t>
  </si>
  <si>
    <t>58-1 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</si>
</sst>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0"/>
      <name val="Calibri"/>
      <family val="2"/>
      <charset val="204"/>
    </font>
    <font>
      <b/>
      <sz val="14"/>
      <color indexed="8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color rgb="FF21252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212529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6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left" vertical="center"/>
    </xf>
    <xf numFmtId="49" fontId="9" fillId="0" borderId="3" xfId="0" applyNumberFormat="1" applyFont="1" applyFill="1" applyBorder="1" applyAlignment="1">
      <alignment horizontal="left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64" fontId="8" fillId="0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49" fontId="8" fillId="0" borderId="0" xfId="0" applyNumberFormat="1" applyFont="1" applyFill="1" applyBorder="1" applyAlignment="1">
      <alignment horizontal="left" vertical="center"/>
    </xf>
    <xf numFmtId="49" fontId="9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wrapText="1"/>
    </xf>
    <xf numFmtId="0" fontId="3" fillId="0" borderId="3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4" fontId="9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6" fillId="0" borderId="3" xfId="0" applyFont="1" applyFill="1" applyBorder="1" applyAlignment="1">
      <alignment horizontal="left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164" fontId="9" fillId="0" borderId="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z_correct/&#1050;&#1086;&#1088;&#1088;&#1077;&#1082;&#1090;&#1080;&#1088;&#1086;&#1074;&#1082;&#1080;/&#1043;&#1055;&#1047;_2022/30/&#1054;&#1052;&#1058;&#1057;%20&#1054;&#1055;/&#1092;&#1086;&#1088;&#1084;&#1072;%20300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2021"/>
      <sheetName val="Типы действий"/>
      <sheetName val="Атрибуты товара"/>
      <sheetName val="Единицы измерения"/>
      <sheetName val="Способы закупок"/>
      <sheetName val="Способ закупок"/>
      <sheetName val="Основание ОИ, ТКП, ВХК"/>
      <sheetName val="Приоритет закупок"/>
      <sheetName val="Классификатор стран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Основани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A4" t="str">
            <v>EXW</v>
          </cell>
        </row>
        <row r="5">
          <cell r="A5" t="str">
            <v>FCA</v>
          </cell>
        </row>
        <row r="6">
          <cell r="A6" t="str">
            <v>CPT</v>
          </cell>
        </row>
        <row r="7">
          <cell r="A7" t="str">
            <v>CIP</v>
          </cell>
        </row>
        <row r="8">
          <cell r="A8" t="str">
            <v>DAT</v>
          </cell>
        </row>
        <row r="9">
          <cell r="A9" t="str">
            <v>DAP</v>
          </cell>
        </row>
        <row r="10">
          <cell r="A10" t="str">
            <v>DDP</v>
          </cell>
        </row>
        <row r="11">
          <cell r="A11" t="str">
            <v>FAS</v>
          </cell>
        </row>
        <row r="12">
          <cell r="A12" t="str">
            <v>FOB</v>
          </cell>
        </row>
        <row r="13">
          <cell r="A13" t="str">
            <v>CFR</v>
          </cell>
        </row>
        <row r="14">
          <cell r="A14" t="str">
            <v>CIF</v>
          </cell>
        </row>
      </sheetData>
      <sheetData sheetId="10"/>
      <sheetData sheetId="11"/>
      <sheetData sheetId="12"/>
      <sheetData sheetId="13">
        <row r="3">
          <cell r="B3" t="str">
            <v>С НДС</v>
          </cell>
        </row>
        <row r="4">
          <cell r="B4" t="str">
            <v>Без НДС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4:Q87"/>
  <sheetViews>
    <sheetView tabSelected="1" topLeftCell="A40" zoomScale="70" zoomScaleNormal="70" workbookViewId="0">
      <selection activeCell="A60" sqref="A60:XFD60"/>
    </sheetView>
  </sheetViews>
  <sheetFormatPr defaultRowHeight="15" x14ac:dyDescent="0.25"/>
  <cols>
    <col min="1" max="1" width="13.28515625" style="1" customWidth="1"/>
    <col min="2" max="2" width="7.42578125" style="1" bestFit="1" customWidth="1"/>
    <col min="3" max="3" width="12.5703125" style="1" customWidth="1"/>
    <col min="4" max="5" width="19.7109375" style="1" customWidth="1"/>
    <col min="6" max="6" width="45.140625" style="1" customWidth="1"/>
    <col min="7" max="7" width="22" style="1" customWidth="1"/>
    <col min="8" max="8" width="12.85546875" style="1" customWidth="1"/>
    <col min="9" max="9" width="17.42578125" style="1" customWidth="1"/>
    <col min="10" max="10" width="32" style="1" customWidth="1"/>
    <col min="11" max="11" width="8.140625" style="1" customWidth="1"/>
    <col min="12" max="13" width="18.28515625" style="1" customWidth="1"/>
    <col min="14" max="14" width="10" style="1" customWidth="1"/>
    <col min="15" max="15" width="15.42578125" style="1" bestFit="1" customWidth="1"/>
    <col min="16" max="16" width="14.140625" style="1" customWidth="1"/>
    <col min="17" max="17" width="18" style="1" customWidth="1"/>
    <col min="18" max="16384" width="9.140625" style="31"/>
  </cols>
  <sheetData>
    <row r="4" spans="1:17" ht="18.75" x14ac:dyDescent="0.3">
      <c r="A4" s="38" t="s">
        <v>19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</row>
    <row r="7" spans="1:17" ht="15.75" thickBot="1" x14ac:dyDescent="0.3"/>
    <row r="8" spans="1:17" ht="15.75" customHeight="1" thickBot="1" x14ac:dyDescent="0.3">
      <c r="A8" s="40" t="s">
        <v>15</v>
      </c>
      <c r="B8" s="39" t="s">
        <v>0</v>
      </c>
      <c r="C8" s="39" t="s">
        <v>1</v>
      </c>
      <c r="D8" s="39" t="s">
        <v>2</v>
      </c>
      <c r="E8" s="39" t="s">
        <v>3</v>
      </c>
      <c r="F8" s="39" t="s">
        <v>4</v>
      </c>
      <c r="G8" s="39" t="s">
        <v>16</v>
      </c>
      <c r="H8" s="39" t="s">
        <v>5</v>
      </c>
      <c r="I8" s="39" t="s">
        <v>133</v>
      </c>
      <c r="J8" s="39" t="s">
        <v>6</v>
      </c>
      <c r="K8" s="39" t="s">
        <v>7</v>
      </c>
      <c r="L8" s="39" t="s">
        <v>8</v>
      </c>
      <c r="M8" s="39" t="s">
        <v>18</v>
      </c>
      <c r="N8" s="39" t="s">
        <v>9</v>
      </c>
      <c r="O8" s="39">
        <v>2024</v>
      </c>
      <c r="P8" s="39" t="s">
        <v>10</v>
      </c>
      <c r="Q8" s="39" t="s">
        <v>10</v>
      </c>
    </row>
    <row r="9" spans="1:17" ht="60.75" customHeight="1" thickBot="1" x14ac:dyDescent="0.3">
      <c r="A9" s="40" t="s">
        <v>11</v>
      </c>
      <c r="B9" s="39" t="s">
        <v>11</v>
      </c>
      <c r="C9" s="39" t="s">
        <v>11</v>
      </c>
      <c r="D9" s="39" t="s">
        <v>11</v>
      </c>
      <c r="E9" s="39" t="s">
        <v>11</v>
      </c>
      <c r="F9" s="39" t="s">
        <v>11</v>
      </c>
      <c r="G9" s="39" t="s">
        <v>11</v>
      </c>
      <c r="H9" s="39" t="s">
        <v>11</v>
      </c>
      <c r="I9" s="39"/>
      <c r="J9" s="39" t="s">
        <v>11</v>
      </c>
      <c r="K9" s="39" t="s">
        <v>11</v>
      </c>
      <c r="L9" s="39" t="s">
        <v>11</v>
      </c>
      <c r="M9" s="39" t="s">
        <v>11</v>
      </c>
      <c r="N9" s="39" t="s">
        <v>11</v>
      </c>
      <c r="O9" s="13" t="s">
        <v>12</v>
      </c>
      <c r="P9" s="13" t="s">
        <v>13</v>
      </c>
      <c r="Q9" s="13" t="s">
        <v>14</v>
      </c>
    </row>
    <row r="10" spans="1:17" s="26" customFormat="1" x14ac:dyDescent="0.25">
      <c r="A10" s="10">
        <v>1</v>
      </c>
      <c r="B10" s="10">
        <v>2</v>
      </c>
      <c r="C10" s="4">
        <v>3</v>
      </c>
      <c r="D10" s="10">
        <v>4</v>
      </c>
      <c r="E10" s="10">
        <v>5</v>
      </c>
      <c r="F10" s="4">
        <v>6</v>
      </c>
      <c r="G10" s="10">
        <v>7</v>
      </c>
      <c r="H10" s="10">
        <v>8</v>
      </c>
      <c r="I10" s="4">
        <v>9</v>
      </c>
      <c r="J10" s="10">
        <v>10</v>
      </c>
      <c r="K10" s="10">
        <v>11</v>
      </c>
      <c r="L10" s="4">
        <v>12</v>
      </c>
      <c r="M10" s="10">
        <v>13</v>
      </c>
      <c r="N10" s="10">
        <v>14</v>
      </c>
      <c r="O10" s="4">
        <v>15</v>
      </c>
      <c r="P10" s="10">
        <v>16</v>
      </c>
      <c r="Q10" s="10">
        <v>17</v>
      </c>
    </row>
    <row r="11" spans="1:17" x14ac:dyDescent="0.25">
      <c r="A11" s="2"/>
      <c r="B11" s="3" t="s">
        <v>17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s="26" customFormat="1" x14ac:dyDescent="0.25">
      <c r="A12" s="32" t="s">
        <v>20</v>
      </c>
      <c r="B12" s="10" t="s">
        <v>21</v>
      </c>
      <c r="C12" s="4" t="s">
        <v>22</v>
      </c>
      <c r="D12" s="5" t="s">
        <v>23</v>
      </c>
      <c r="E12" s="5" t="s">
        <v>24</v>
      </c>
      <c r="F12" s="35" t="s">
        <v>25</v>
      </c>
      <c r="G12" s="7" t="s">
        <v>26</v>
      </c>
      <c r="H12" s="10">
        <v>60</v>
      </c>
      <c r="I12" s="33" t="s">
        <v>134</v>
      </c>
      <c r="J12" s="36" t="s">
        <v>30</v>
      </c>
      <c r="K12" s="8" t="s">
        <v>28</v>
      </c>
      <c r="L12" s="9" t="s">
        <v>31</v>
      </c>
      <c r="M12" s="9" t="s">
        <v>27</v>
      </c>
      <c r="N12" s="7" t="s">
        <v>29</v>
      </c>
      <c r="O12" s="11">
        <v>15</v>
      </c>
      <c r="P12" s="11">
        <v>13026.77</v>
      </c>
      <c r="Q12" s="11">
        <f>O12*P12</f>
        <v>195401.55000000002</v>
      </c>
    </row>
    <row r="13" spans="1:17" s="26" customFormat="1" x14ac:dyDescent="0.25">
      <c r="A13" s="32" t="s">
        <v>33</v>
      </c>
      <c r="B13" s="10" t="s">
        <v>32</v>
      </c>
      <c r="C13" s="4" t="s">
        <v>41</v>
      </c>
      <c r="D13" s="5" t="s">
        <v>34</v>
      </c>
      <c r="E13" s="5" t="s">
        <v>42</v>
      </c>
      <c r="F13" s="35" t="s">
        <v>43</v>
      </c>
      <c r="G13" s="7" t="s">
        <v>26</v>
      </c>
      <c r="H13" s="10">
        <v>0</v>
      </c>
      <c r="I13" s="33" t="s">
        <v>134</v>
      </c>
      <c r="J13" s="36" t="s">
        <v>30</v>
      </c>
      <c r="K13" s="8" t="s">
        <v>28</v>
      </c>
      <c r="L13" s="9" t="s">
        <v>31</v>
      </c>
      <c r="M13" s="9" t="s">
        <v>27</v>
      </c>
      <c r="N13" s="7" t="s">
        <v>29</v>
      </c>
      <c r="O13" s="37">
        <v>6</v>
      </c>
      <c r="P13" s="37">
        <v>61500</v>
      </c>
      <c r="Q13" s="11">
        <f t="shared" ref="Q13:Q86" si="0">O13*P13</f>
        <v>369000</v>
      </c>
    </row>
    <row r="14" spans="1:17" s="26" customFormat="1" x14ac:dyDescent="0.25">
      <c r="A14" s="32" t="s">
        <v>20</v>
      </c>
      <c r="B14" s="10" t="s">
        <v>35</v>
      </c>
      <c r="C14" s="4" t="s">
        <v>36</v>
      </c>
      <c r="D14" s="5" t="s">
        <v>37</v>
      </c>
      <c r="E14" s="5" t="s">
        <v>38</v>
      </c>
      <c r="F14" s="6" t="s">
        <v>39</v>
      </c>
      <c r="G14" s="7" t="s">
        <v>26</v>
      </c>
      <c r="H14" s="10">
        <v>0</v>
      </c>
      <c r="I14" s="33" t="s">
        <v>135</v>
      </c>
      <c r="J14" s="36" t="s">
        <v>30</v>
      </c>
      <c r="K14" s="8" t="s">
        <v>28</v>
      </c>
      <c r="L14" s="9" t="s">
        <v>31</v>
      </c>
      <c r="M14" s="9" t="s">
        <v>27</v>
      </c>
      <c r="N14" s="7" t="s">
        <v>40</v>
      </c>
      <c r="O14" s="11">
        <v>1000</v>
      </c>
      <c r="P14" s="11">
        <v>359</v>
      </c>
      <c r="Q14" s="11">
        <f t="shared" si="0"/>
        <v>359000</v>
      </c>
    </row>
    <row r="15" spans="1:17" s="26" customFormat="1" x14ac:dyDescent="0.25">
      <c r="A15" s="32" t="s">
        <v>97</v>
      </c>
      <c r="B15" s="10" t="s">
        <v>116</v>
      </c>
      <c r="C15" s="4" t="s">
        <v>57</v>
      </c>
      <c r="D15" s="5" t="s">
        <v>58</v>
      </c>
      <c r="E15" s="5" t="s">
        <v>59</v>
      </c>
      <c r="F15" s="6" t="s">
        <v>98</v>
      </c>
      <c r="G15" s="7" t="s">
        <v>26</v>
      </c>
      <c r="H15" s="10">
        <v>0</v>
      </c>
      <c r="I15" s="33" t="s">
        <v>136</v>
      </c>
      <c r="J15" s="36" t="s">
        <v>30</v>
      </c>
      <c r="K15" s="8" t="s">
        <v>28</v>
      </c>
      <c r="L15" s="9" t="s">
        <v>31</v>
      </c>
      <c r="M15" s="9" t="s">
        <v>27</v>
      </c>
      <c r="N15" s="7" t="s">
        <v>29</v>
      </c>
      <c r="O15" s="11">
        <v>1</v>
      </c>
      <c r="P15" s="11">
        <v>368700</v>
      </c>
      <c r="Q15" s="11">
        <f t="shared" si="0"/>
        <v>368700</v>
      </c>
    </row>
    <row r="16" spans="1:17" s="26" customFormat="1" x14ac:dyDescent="0.25">
      <c r="A16" s="32" t="s">
        <v>97</v>
      </c>
      <c r="B16" s="10" t="s">
        <v>117</v>
      </c>
      <c r="C16" s="4" t="s">
        <v>60</v>
      </c>
      <c r="D16" s="5" t="s">
        <v>61</v>
      </c>
      <c r="E16" s="5" t="s">
        <v>62</v>
      </c>
      <c r="F16" s="6" t="s">
        <v>99</v>
      </c>
      <c r="G16" s="7" t="s">
        <v>26</v>
      </c>
      <c r="H16" s="10">
        <v>0</v>
      </c>
      <c r="I16" s="33" t="s">
        <v>136</v>
      </c>
      <c r="J16" s="36" t="s">
        <v>30</v>
      </c>
      <c r="K16" s="8" t="s">
        <v>28</v>
      </c>
      <c r="L16" s="9" t="s">
        <v>31</v>
      </c>
      <c r="M16" s="9" t="s">
        <v>27</v>
      </c>
      <c r="N16" s="7" t="s">
        <v>115</v>
      </c>
      <c r="O16" s="11">
        <v>1</v>
      </c>
      <c r="P16" s="11">
        <v>368400</v>
      </c>
      <c r="Q16" s="11">
        <f t="shared" si="0"/>
        <v>368400</v>
      </c>
    </row>
    <row r="17" spans="1:17" s="26" customFormat="1" x14ac:dyDescent="0.25">
      <c r="A17" s="32" t="s">
        <v>97</v>
      </c>
      <c r="B17" s="10" t="s">
        <v>118</v>
      </c>
      <c r="C17" s="4" t="s">
        <v>63</v>
      </c>
      <c r="D17" s="5" t="s">
        <v>64</v>
      </c>
      <c r="E17" s="5" t="s">
        <v>65</v>
      </c>
      <c r="F17" s="6" t="s">
        <v>100</v>
      </c>
      <c r="G17" s="7" t="s">
        <v>26</v>
      </c>
      <c r="H17" s="10">
        <v>0</v>
      </c>
      <c r="I17" s="33" t="s">
        <v>136</v>
      </c>
      <c r="J17" s="36" t="s">
        <v>30</v>
      </c>
      <c r="K17" s="8" t="s">
        <v>28</v>
      </c>
      <c r="L17" s="9" t="s">
        <v>31</v>
      </c>
      <c r="M17" s="9" t="s">
        <v>27</v>
      </c>
      <c r="N17" s="7" t="s">
        <v>29</v>
      </c>
      <c r="O17" s="11">
        <v>2</v>
      </c>
      <c r="P17" s="11">
        <v>183700</v>
      </c>
      <c r="Q17" s="11">
        <f t="shared" si="0"/>
        <v>367400</v>
      </c>
    </row>
    <row r="18" spans="1:17" s="26" customFormat="1" x14ac:dyDescent="0.25">
      <c r="A18" s="32" t="s">
        <v>97</v>
      </c>
      <c r="B18" s="10" t="s">
        <v>119</v>
      </c>
      <c r="C18" s="4" t="s">
        <v>66</v>
      </c>
      <c r="D18" s="5" t="s">
        <v>67</v>
      </c>
      <c r="E18" s="5" t="s">
        <v>59</v>
      </c>
      <c r="F18" s="35" t="s">
        <v>101</v>
      </c>
      <c r="G18" s="7" t="s">
        <v>26</v>
      </c>
      <c r="H18" s="10">
        <v>0</v>
      </c>
      <c r="I18" s="33" t="s">
        <v>136</v>
      </c>
      <c r="J18" s="36" t="s">
        <v>30</v>
      </c>
      <c r="K18" s="8" t="s">
        <v>28</v>
      </c>
      <c r="L18" s="9" t="s">
        <v>31</v>
      </c>
      <c r="M18" s="9" t="s">
        <v>27</v>
      </c>
      <c r="N18" s="7" t="s">
        <v>29</v>
      </c>
      <c r="O18" s="11">
        <v>2</v>
      </c>
      <c r="P18" s="11">
        <v>184250</v>
      </c>
      <c r="Q18" s="11">
        <f t="shared" si="0"/>
        <v>368500</v>
      </c>
    </row>
    <row r="19" spans="1:17" s="26" customFormat="1" x14ac:dyDescent="0.25">
      <c r="A19" s="32" t="s">
        <v>97</v>
      </c>
      <c r="B19" s="10" t="s">
        <v>120</v>
      </c>
      <c r="C19" s="4" t="s">
        <v>68</v>
      </c>
      <c r="D19" s="5" t="s">
        <v>69</v>
      </c>
      <c r="E19" s="5" t="s">
        <v>59</v>
      </c>
      <c r="F19" s="35" t="s">
        <v>102</v>
      </c>
      <c r="G19" s="7" t="s">
        <v>26</v>
      </c>
      <c r="H19" s="10">
        <v>0</v>
      </c>
      <c r="I19" s="33" t="s">
        <v>136</v>
      </c>
      <c r="J19" s="36" t="s">
        <v>30</v>
      </c>
      <c r="K19" s="8" t="s">
        <v>28</v>
      </c>
      <c r="L19" s="9" t="s">
        <v>31</v>
      </c>
      <c r="M19" s="9" t="s">
        <v>27</v>
      </c>
      <c r="N19" s="7" t="s">
        <v>29</v>
      </c>
      <c r="O19" s="11">
        <v>16</v>
      </c>
      <c r="P19" s="11">
        <v>18300</v>
      </c>
      <c r="Q19" s="11">
        <f t="shared" si="0"/>
        <v>292800</v>
      </c>
    </row>
    <row r="20" spans="1:17" s="26" customFormat="1" x14ac:dyDescent="0.25">
      <c r="A20" s="32" t="s">
        <v>97</v>
      </c>
      <c r="B20" s="10" t="s">
        <v>121</v>
      </c>
      <c r="C20" s="4" t="s">
        <v>70</v>
      </c>
      <c r="D20" s="5" t="s">
        <v>71</v>
      </c>
      <c r="E20" s="5" t="s">
        <v>59</v>
      </c>
      <c r="F20" s="6" t="s">
        <v>103</v>
      </c>
      <c r="G20" s="7" t="s">
        <v>26</v>
      </c>
      <c r="H20" s="10">
        <v>0</v>
      </c>
      <c r="I20" s="33" t="s">
        <v>136</v>
      </c>
      <c r="J20" s="36" t="s">
        <v>30</v>
      </c>
      <c r="K20" s="8" t="s">
        <v>28</v>
      </c>
      <c r="L20" s="9" t="s">
        <v>31</v>
      </c>
      <c r="M20" s="9" t="s">
        <v>27</v>
      </c>
      <c r="N20" s="7" t="s">
        <v>29</v>
      </c>
      <c r="O20" s="11">
        <v>1</v>
      </c>
      <c r="P20" s="11">
        <v>352100</v>
      </c>
      <c r="Q20" s="11">
        <f t="shared" si="0"/>
        <v>352100</v>
      </c>
    </row>
    <row r="21" spans="1:17" s="26" customFormat="1" x14ac:dyDescent="0.25">
      <c r="A21" s="32" t="s">
        <v>97</v>
      </c>
      <c r="B21" s="10" t="s">
        <v>122</v>
      </c>
      <c r="C21" s="4" t="s">
        <v>72</v>
      </c>
      <c r="D21" s="5" t="s">
        <v>73</v>
      </c>
      <c r="E21" s="5" t="s">
        <v>74</v>
      </c>
      <c r="F21" s="6" t="s">
        <v>104</v>
      </c>
      <c r="G21" s="7" t="s">
        <v>26</v>
      </c>
      <c r="H21" s="10">
        <v>0</v>
      </c>
      <c r="I21" s="33" t="s">
        <v>136</v>
      </c>
      <c r="J21" s="36" t="s">
        <v>30</v>
      </c>
      <c r="K21" s="8" t="s">
        <v>28</v>
      </c>
      <c r="L21" s="9" t="s">
        <v>31</v>
      </c>
      <c r="M21" s="9" t="s">
        <v>27</v>
      </c>
      <c r="N21" s="7" t="s">
        <v>29</v>
      </c>
      <c r="O21" s="11">
        <v>1</v>
      </c>
      <c r="P21" s="11">
        <v>337200</v>
      </c>
      <c r="Q21" s="11">
        <f t="shared" si="0"/>
        <v>337200</v>
      </c>
    </row>
    <row r="22" spans="1:17" s="26" customFormat="1" x14ac:dyDescent="0.25">
      <c r="A22" s="32" t="s">
        <v>97</v>
      </c>
      <c r="B22" s="10" t="s">
        <v>123</v>
      </c>
      <c r="C22" s="4" t="s">
        <v>75</v>
      </c>
      <c r="D22" s="5" t="s">
        <v>73</v>
      </c>
      <c r="E22" s="5" t="s">
        <v>76</v>
      </c>
      <c r="F22" s="35" t="s">
        <v>105</v>
      </c>
      <c r="G22" s="7" t="s">
        <v>26</v>
      </c>
      <c r="H22" s="10">
        <v>0</v>
      </c>
      <c r="I22" s="33" t="s">
        <v>136</v>
      </c>
      <c r="J22" s="36" t="s">
        <v>30</v>
      </c>
      <c r="K22" s="8" t="s">
        <v>28</v>
      </c>
      <c r="L22" s="9" t="s">
        <v>31</v>
      </c>
      <c r="M22" s="9" t="s">
        <v>27</v>
      </c>
      <c r="N22" s="7" t="s">
        <v>29</v>
      </c>
      <c r="O22" s="11">
        <v>16</v>
      </c>
      <c r="P22" s="11">
        <v>18300</v>
      </c>
      <c r="Q22" s="11">
        <f t="shared" si="0"/>
        <v>292800</v>
      </c>
    </row>
    <row r="23" spans="1:17" s="26" customFormat="1" x14ac:dyDescent="0.25">
      <c r="A23" s="32" t="s">
        <v>97</v>
      </c>
      <c r="B23" s="10" t="s">
        <v>124</v>
      </c>
      <c r="C23" s="4" t="s">
        <v>77</v>
      </c>
      <c r="D23" s="5" t="s">
        <v>78</v>
      </c>
      <c r="E23" s="5" t="s">
        <v>79</v>
      </c>
      <c r="F23" s="6" t="s">
        <v>106</v>
      </c>
      <c r="G23" s="7" t="s">
        <v>26</v>
      </c>
      <c r="H23" s="10">
        <v>0</v>
      </c>
      <c r="I23" s="33" t="s">
        <v>136</v>
      </c>
      <c r="J23" s="36" t="s">
        <v>30</v>
      </c>
      <c r="K23" s="8" t="s">
        <v>28</v>
      </c>
      <c r="L23" s="9" t="s">
        <v>31</v>
      </c>
      <c r="M23" s="9" t="s">
        <v>27</v>
      </c>
      <c r="N23" s="7" t="s">
        <v>29</v>
      </c>
      <c r="O23" s="11">
        <v>8</v>
      </c>
      <c r="P23" s="11">
        <v>46130</v>
      </c>
      <c r="Q23" s="11">
        <f t="shared" si="0"/>
        <v>369040</v>
      </c>
    </row>
    <row r="24" spans="1:17" s="26" customFormat="1" x14ac:dyDescent="0.25">
      <c r="A24" s="32" t="s">
        <v>97</v>
      </c>
      <c r="B24" s="10" t="s">
        <v>125</v>
      </c>
      <c r="C24" s="4" t="s">
        <v>80</v>
      </c>
      <c r="D24" s="5" t="s">
        <v>81</v>
      </c>
      <c r="E24" s="5" t="s">
        <v>59</v>
      </c>
      <c r="F24" s="6" t="s">
        <v>107</v>
      </c>
      <c r="G24" s="7" t="s">
        <v>26</v>
      </c>
      <c r="H24" s="10">
        <v>0</v>
      </c>
      <c r="I24" s="33" t="s">
        <v>136</v>
      </c>
      <c r="J24" s="36" t="s">
        <v>30</v>
      </c>
      <c r="K24" s="8" t="s">
        <v>28</v>
      </c>
      <c r="L24" s="9" t="s">
        <v>31</v>
      </c>
      <c r="M24" s="9" t="s">
        <v>27</v>
      </c>
      <c r="N24" s="7" t="s">
        <v>29</v>
      </c>
      <c r="O24" s="11">
        <v>3</v>
      </c>
      <c r="P24" s="11">
        <v>123015</v>
      </c>
      <c r="Q24" s="11">
        <f t="shared" si="0"/>
        <v>369045</v>
      </c>
    </row>
    <row r="25" spans="1:17" s="26" customFormat="1" x14ac:dyDescent="0.25">
      <c r="A25" s="32" t="s">
        <v>97</v>
      </c>
      <c r="B25" s="10" t="s">
        <v>126</v>
      </c>
      <c r="C25" s="4" t="s">
        <v>82</v>
      </c>
      <c r="D25" s="5" t="s">
        <v>83</v>
      </c>
      <c r="E25" s="5" t="s">
        <v>59</v>
      </c>
      <c r="F25" s="35" t="s">
        <v>108</v>
      </c>
      <c r="G25" s="7" t="s">
        <v>26</v>
      </c>
      <c r="H25" s="10">
        <v>0</v>
      </c>
      <c r="I25" s="33" t="s">
        <v>136</v>
      </c>
      <c r="J25" s="36" t="s">
        <v>30</v>
      </c>
      <c r="K25" s="8" t="s">
        <v>28</v>
      </c>
      <c r="L25" s="9" t="s">
        <v>31</v>
      </c>
      <c r="M25" s="9" t="s">
        <v>27</v>
      </c>
      <c r="N25" s="7" t="s">
        <v>29</v>
      </c>
      <c r="O25" s="11">
        <v>1</v>
      </c>
      <c r="P25" s="11">
        <v>367700</v>
      </c>
      <c r="Q25" s="11">
        <f t="shared" si="0"/>
        <v>367700</v>
      </c>
    </row>
    <row r="26" spans="1:17" s="26" customFormat="1" x14ac:dyDescent="0.25">
      <c r="A26" s="32" t="s">
        <v>97</v>
      </c>
      <c r="B26" s="10" t="s">
        <v>127</v>
      </c>
      <c r="C26" s="4" t="s">
        <v>84</v>
      </c>
      <c r="D26" s="5" t="s">
        <v>85</v>
      </c>
      <c r="E26" s="5" t="s">
        <v>59</v>
      </c>
      <c r="F26" s="6" t="s">
        <v>109</v>
      </c>
      <c r="G26" s="7" t="s">
        <v>26</v>
      </c>
      <c r="H26" s="10">
        <v>0</v>
      </c>
      <c r="I26" s="33" t="s">
        <v>136</v>
      </c>
      <c r="J26" s="36" t="s">
        <v>30</v>
      </c>
      <c r="K26" s="8" t="s">
        <v>28</v>
      </c>
      <c r="L26" s="9" t="s">
        <v>31</v>
      </c>
      <c r="M26" s="9" t="s">
        <v>27</v>
      </c>
      <c r="N26" s="7" t="s">
        <v>29</v>
      </c>
      <c r="O26" s="11">
        <v>1</v>
      </c>
      <c r="P26" s="11">
        <v>281700</v>
      </c>
      <c r="Q26" s="11">
        <f t="shared" si="0"/>
        <v>281700</v>
      </c>
    </row>
    <row r="27" spans="1:17" s="26" customFormat="1" x14ac:dyDescent="0.25">
      <c r="A27" s="32" t="s">
        <v>97</v>
      </c>
      <c r="B27" s="10" t="s">
        <v>128</v>
      </c>
      <c r="C27" s="4" t="s">
        <v>86</v>
      </c>
      <c r="D27" s="5" t="s">
        <v>87</v>
      </c>
      <c r="E27" s="5" t="s">
        <v>59</v>
      </c>
      <c r="F27" s="35" t="s">
        <v>110</v>
      </c>
      <c r="G27" s="7" t="s">
        <v>26</v>
      </c>
      <c r="H27" s="10">
        <v>0</v>
      </c>
      <c r="I27" s="33" t="s">
        <v>136</v>
      </c>
      <c r="J27" s="36" t="s">
        <v>30</v>
      </c>
      <c r="K27" s="8" t="s">
        <v>28</v>
      </c>
      <c r="L27" s="9" t="s">
        <v>31</v>
      </c>
      <c r="M27" s="9" t="s">
        <v>27</v>
      </c>
      <c r="N27" s="7" t="s">
        <v>29</v>
      </c>
      <c r="O27" s="11">
        <v>1</v>
      </c>
      <c r="P27" s="11">
        <v>339100</v>
      </c>
      <c r="Q27" s="11">
        <f t="shared" si="0"/>
        <v>339100</v>
      </c>
    </row>
    <row r="28" spans="1:17" s="26" customFormat="1" x14ac:dyDescent="0.25">
      <c r="A28" s="32" t="s">
        <v>97</v>
      </c>
      <c r="B28" s="10" t="s">
        <v>129</v>
      </c>
      <c r="C28" s="4" t="s">
        <v>88</v>
      </c>
      <c r="D28" s="5" t="s">
        <v>89</v>
      </c>
      <c r="E28" s="5" t="s">
        <v>90</v>
      </c>
      <c r="F28" s="6" t="s">
        <v>111</v>
      </c>
      <c r="G28" s="7" t="s">
        <v>26</v>
      </c>
      <c r="H28" s="10">
        <v>0</v>
      </c>
      <c r="I28" s="33" t="s">
        <v>136</v>
      </c>
      <c r="J28" s="36" t="s">
        <v>30</v>
      </c>
      <c r="K28" s="8" t="s">
        <v>28</v>
      </c>
      <c r="L28" s="9" t="s">
        <v>31</v>
      </c>
      <c r="M28" s="9" t="s">
        <v>27</v>
      </c>
      <c r="N28" s="7" t="s">
        <v>29</v>
      </c>
      <c r="O28" s="11">
        <v>8</v>
      </c>
      <c r="P28" s="11">
        <v>46050</v>
      </c>
      <c r="Q28" s="11">
        <f t="shared" si="0"/>
        <v>368400</v>
      </c>
    </row>
    <row r="29" spans="1:17" s="26" customFormat="1" x14ac:dyDescent="0.25">
      <c r="A29" s="32" t="s">
        <v>97</v>
      </c>
      <c r="B29" s="10" t="s">
        <v>130</v>
      </c>
      <c r="C29" s="4" t="s">
        <v>91</v>
      </c>
      <c r="D29" s="5" t="s">
        <v>92</v>
      </c>
      <c r="E29" s="5" t="s">
        <v>59</v>
      </c>
      <c r="F29" s="35" t="s">
        <v>112</v>
      </c>
      <c r="G29" s="7" t="s">
        <v>26</v>
      </c>
      <c r="H29" s="10">
        <v>0</v>
      </c>
      <c r="I29" s="33" t="s">
        <v>136</v>
      </c>
      <c r="J29" s="36" t="s">
        <v>30</v>
      </c>
      <c r="K29" s="8" t="s">
        <v>28</v>
      </c>
      <c r="L29" s="9" t="s">
        <v>31</v>
      </c>
      <c r="M29" s="9" t="s">
        <v>27</v>
      </c>
      <c r="N29" s="7" t="s">
        <v>29</v>
      </c>
      <c r="O29" s="11">
        <v>1</v>
      </c>
      <c r="P29" s="11">
        <v>369050</v>
      </c>
      <c r="Q29" s="11">
        <f t="shared" si="0"/>
        <v>369050</v>
      </c>
    </row>
    <row r="30" spans="1:17" s="26" customFormat="1" x14ac:dyDescent="0.25">
      <c r="A30" s="32" t="s">
        <v>97</v>
      </c>
      <c r="B30" s="10" t="s">
        <v>131</v>
      </c>
      <c r="C30" s="4" t="s">
        <v>93</v>
      </c>
      <c r="D30" s="5" t="s">
        <v>94</v>
      </c>
      <c r="E30" s="5" t="s">
        <v>59</v>
      </c>
      <c r="F30" s="35" t="s">
        <v>113</v>
      </c>
      <c r="G30" s="7" t="s">
        <v>26</v>
      </c>
      <c r="H30" s="10">
        <v>0</v>
      </c>
      <c r="I30" s="33" t="s">
        <v>136</v>
      </c>
      <c r="J30" s="36" t="s">
        <v>30</v>
      </c>
      <c r="K30" s="8" t="s">
        <v>28</v>
      </c>
      <c r="L30" s="9" t="s">
        <v>31</v>
      </c>
      <c r="M30" s="9" t="s">
        <v>27</v>
      </c>
      <c r="N30" s="7" t="s">
        <v>29</v>
      </c>
      <c r="O30" s="11">
        <v>1</v>
      </c>
      <c r="P30" s="11">
        <v>341700</v>
      </c>
      <c r="Q30" s="11">
        <f t="shared" si="0"/>
        <v>341700</v>
      </c>
    </row>
    <row r="31" spans="1:17" s="26" customFormat="1" x14ac:dyDescent="0.25">
      <c r="A31" s="32" t="s">
        <v>97</v>
      </c>
      <c r="B31" s="10" t="s">
        <v>132</v>
      </c>
      <c r="C31" s="4" t="s">
        <v>95</v>
      </c>
      <c r="D31" s="5" t="s">
        <v>96</v>
      </c>
      <c r="E31" s="5" t="s">
        <v>59</v>
      </c>
      <c r="F31" s="35" t="s">
        <v>114</v>
      </c>
      <c r="G31" s="7" t="s">
        <v>26</v>
      </c>
      <c r="H31" s="10">
        <v>0</v>
      </c>
      <c r="I31" s="33" t="s">
        <v>136</v>
      </c>
      <c r="J31" s="36" t="s">
        <v>30</v>
      </c>
      <c r="K31" s="8" t="s">
        <v>28</v>
      </c>
      <c r="L31" s="9" t="s">
        <v>31</v>
      </c>
      <c r="M31" s="9" t="s">
        <v>27</v>
      </c>
      <c r="N31" s="7" t="s">
        <v>29</v>
      </c>
      <c r="O31" s="11">
        <v>1</v>
      </c>
      <c r="P31" s="11">
        <v>369050</v>
      </c>
      <c r="Q31" s="11">
        <f t="shared" si="0"/>
        <v>369050</v>
      </c>
    </row>
    <row r="32" spans="1:17" s="26" customFormat="1" x14ac:dyDescent="0.25">
      <c r="A32" s="32" t="s">
        <v>137</v>
      </c>
      <c r="B32" s="16" t="s">
        <v>226</v>
      </c>
      <c r="C32" s="4" t="s">
        <v>157</v>
      </c>
      <c r="D32" s="5" t="s">
        <v>158</v>
      </c>
      <c r="E32" s="5" t="s">
        <v>159</v>
      </c>
      <c r="F32" s="6" t="s">
        <v>204</v>
      </c>
      <c r="G32" s="7" t="s">
        <v>26</v>
      </c>
      <c r="H32" s="10">
        <v>0</v>
      </c>
      <c r="I32" s="33" t="s">
        <v>224</v>
      </c>
      <c r="J32" s="27" t="s">
        <v>30</v>
      </c>
      <c r="K32" s="8" t="s">
        <v>28</v>
      </c>
      <c r="L32" s="9" t="s">
        <v>225</v>
      </c>
      <c r="M32" s="9" t="s">
        <v>27</v>
      </c>
      <c r="N32" s="7" t="s">
        <v>29</v>
      </c>
      <c r="O32" s="11">
        <v>7</v>
      </c>
      <c r="P32" s="11">
        <v>52477</v>
      </c>
      <c r="Q32" s="11">
        <f t="shared" si="0"/>
        <v>367339</v>
      </c>
    </row>
    <row r="33" spans="1:17" s="26" customFormat="1" x14ac:dyDescent="0.25">
      <c r="A33" s="32" t="s">
        <v>137</v>
      </c>
      <c r="B33" s="10" t="s">
        <v>138</v>
      </c>
      <c r="C33" s="4" t="s">
        <v>160</v>
      </c>
      <c r="D33" s="5" t="s">
        <v>158</v>
      </c>
      <c r="E33" s="5" t="s">
        <v>161</v>
      </c>
      <c r="F33" s="6" t="s">
        <v>205</v>
      </c>
      <c r="G33" s="7" t="s">
        <v>26</v>
      </c>
      <c r="H33" s="10">
        <v>0</v>
      </c>
      <c r="I33" s="33" t="s">
        <v>224</v>
      </c>
      <c r="J33" s="27" t="s">
        <v>30</v>
      </c>
      <c r="K33" s="8" t="s">
        <v>28</v>
      </c>
      <c r="L33" s="9" t="s">
        <v>225</v>
      </c>
      <c r="M33" s="9" t="s">
        <v>27</v>
      </c>
      <c r="N33" s="7" t="s">
        <v>29</v>
      </c>
      <c r="O33" s="11">
        <v>5</v>
      </c>
      <c r="P33" s="11">
        <v>52477</v>
      </c>
      <c r="Q33" s="11">
        <f t="shared" si="0"/>
        <v>262385</v>
      </c>
    </row>
    <row r="34" spans="1:17" s="26" customFormat="1" x14ac:dyDescent="0.25">
      <c r="A34" s="32" t="s">
        <v>137</v>
      </c>
      <c r="B34" s="16" t="s">
        <v>139</v>
      </c>
      <c r="C34" s="4" t="s">
        <v>162</v>
      </c>
      <c r="D34" s="5" t="s">
        <v>163</v>
      </c>
      <c r="E34" s="5" t="s">
        <v>164</v>
      </c>
      <c r="F34" s="6" t="s">
        <v>206</v>
      </c>
      <c r="G34" s="7" t="s">
        <v>26</v>
      </c>
      <c r="H34" s="10">
        <v>0</v>
      </c>
      <c r="I34" s="33" t="s">
        <v>224</v>
      </c>
      <c r="J34" s="27" t="s">
        <v>30</v>
      </c>
      <c r="K34" s="8" t="s">
        <v>28</v>
      </c>
      <c r="L34" s="9" t="s">
        <v>225</v>
      </c>
      <c r="M34" s="9" t="s">
        <v>27</v>
      </c>
      <c r="N34" s="7" t="s">
        <v>29</v>
      </c>
      <c r="O34" s="11">
        <v>5</v>
      </c>
      <c r="P34" s="11">
        <v>52477</v>
      </c>
      <c r="Q34" s="11">
        <f t="shared" si="0"/>
        <v>262385</v>
      </c>
    </row>
    <row r="35" spans="1:17" s="26" customFormat="1" x14ac:dyDescent="0.25">
      <c r="A35" s="32" t="s">
        <v>137</v>
      </c>
      <c r="B35" s="10" t="s">
        <v>140</v>
      </c>
      <c r="C35" s="4" t="s">
        <v>165</v>
      </c>
      <c r="D35" s="5" t="s">
        <v>166</v>
      </c>
      <c r="E35" s="5" t="s">
        <v>167</v>
      </c>
      <c r="F35" s="6" t="s">
        <v>207</v>
      </c>
      <c r="G35" s="7" t="s">
        <v>26</v>
      </c>
      <c r="H35" s="10">
        <v>0</v>
      </c>
      <c r="I35" s="33" t="s">
        <v>224</v>
      </c>
      <c r="J35" s="27" t="s">
        <v>30</v>
      </c>
      <c r="K35" s="8" t="s">
        <v>28</v>
      </c>
      <c r="L35" s="9" t="s">
        <v>225</v>
      </c>
      <c r="M35" s="9" t="s">
        <v>27</v>
      </c>
      <c r="N35" s="7" t="s">
        <v>29</v>
      </c>
      <c r="O35" s="11">
        <v>7</v>
      </c>
      <c r="P35" s="11">
        <v>52477</v>
      </c>
      <c r="Q35" s="11">
        <f t="shared" si="0"/>
        <v>367339</v>
      </c>
    </row>
    <row r="36" spans="1:17" s="26" customFormat="1" x14ac:dyDescent="0.25">
      <c r="A36" s="32" t="s">
        <v>137</v>
      </c>
      <c r="B36" s="16" t="s">
        <v>141</v>
      </c>
      <c r="C36" s="4" t="s">
        <v>168</v>
      </c>
      <c r="D36" s="5" t="s">
        <v>169</v>
      </c>
      <c r="E36" s="5" t="s">
        <v>170</v>
      </c>
      <c r="F36" s="6" t="s">
        <v>208</v>
      </c>
      <c r="G36" s="7" t="s">
        <v>26</v>
      </c>
      <c r="H36" s="10">
        <v>0</v>
      </c>
      <c r="I36" s="33" t="s">
        <v>224</v>
      </c>
      <c r="J36" s="27" t="s">
        <v>30</v>
      </c>
      <c r="K36" s="8" t="s">
        <v>28</v>
      </c>
      <c r="L36" s="9" t="s">
        <v>225</v>
      </c>
      <c r="M36" s="9" t="s">
        <v>27</v>
      </c>
      <c r="N36" s="7" t="s">
        <v>29</v>
      </c>
      <c r="O36" s="11">
        <v>7</v>
      </c>
      <c r="P36" s="11">
        <v>52477</v>
      </c>
      <c r="Q36" s="11">
        <f t="shared" si="0"/>
        <v>367339</v>
      </c>
    </row>
    <row r="37" spans="1:17" s="26" customFormat="1" x14ac:dyDescent="0.25">
      <c r="A37" s="32" t="s">
        <v>137</v>
      </c>
      <c r="B37" s="10" t="s">
        <v>142</v>
      </c>
      <c r="C37" s="4" t="s">
        <v>171</v>
      </c>
      <c r="D37" s="5" t="s">
        <v>172</v>
      </c>
      <c r="E37" s="5" t="s">
        <v>173</v>
      </c>
      <c r="F37" s="6" t="s">
        <v>209</v>
      </c>
      <c r="G37" s="7" t="s">
        <v>26</v>
      </c>
      <c r="H37" s="10">
        <v>0</v>
      </c>
      <c r="I37" s="33" t="s">
        <v>224</v>
      </c>
      <c r="J37" s="27" t="s">
        <v>30</v>
      </c>
      <c r="K37" s="8" t="s">
        <v>28</v>
      </c>
      <c r="L37" s="9" t="s">
        <v>225</v>
      </c>
      <c r="M37" s="9" t="s">
        <v>27</v>
      </c>
      <c r="N37" s="7" t="s">
        <v>29</v>
      </c>
      <c r="O37" s="11">
        <v>7</v>
      </c>
      <c r="P37" s="11">
        <v>47250</v>
      </c>
      <c r="Q37" s="11">
        <f t="shared" si="0"/>
        <v>330750</v>
      </c>
    </row>
    <row r="38" spans="1:17" s="26" customFormat="1" x14ac:dyDescent="0.25">
      <c r="A38" s="32" t="s">
        <v>137</v>
      </c>
      <c r="B38" s="16" t="s">
        <v>143</v>
      </c>
      <c r="C38" s="4" t="s">
        <v>174</v>
      </c>
      <c r="D38" s="5" t="s">
        <v>175</v>
      </c>
      <c r="E38" s="5" t="s">
        <v>176</v>
      </c>
      <c r="F38" s="6" t="s">
        <v>210</v>
      </c>
      <c r="G38" s="7" t="s">
        <v>26</v>
      </c>
      <c r="H38" s="10">
        <v>0</v>
      </c>
      <c r="I38" s="33" t="s">
        <v>224</v>
      </c>
      <c r="J38" s="27" t="s">
        <v>30</v>
      </c>
      <c r="K38" s="8" t="s">
        <v>28</v>
      </c>
      <c r="L38" s="9" t="s">
        <v>225</v>
      </c>
      <c r="M38" s="9" t="s">
        <v>27</v>
      </c>
      <c r="N38" s="7" t="s">
        <v>29</v>
      </c>
      <c r="O38" s="11">
        <v>100</v>
      </c>
      <c r="P38" s="11">
        <v>2014</v>
      </c>
      <c r="Q38" s="11">
        <f t="shared" si="0"/>
        <v>201400</v>
      </c>
    </row>
    <row r="39" spans="1:17" s="26" customFormat="1" x14ac:dyDescent="0.25">
      <c r="A39" s="32" t="s">
        <v>137</v>
      </c>
      <c r="B39" s="10" t="s">
        <v>144</v>
      </c>
      <c r="C39" s="4" t="s">
        <v>177</v>
      </c>
      <c r="D39" s="5" t="s">
        <v>175</v>
      </c>
      <c r="E39" s="5" t="s">
        <v>178</v>
      </c>
      <c r="F39" s="6" t="s">
        <v>211</v>
      </c>
      <c r="G39" s="7" t="s">
        <v>26</v>
      </c>
      <c r="H39" s="10">
        <v>0</v>
      </c>
      <c r="I39" s="33" t="s">
        <v>224</v>
      </c>
      <c r="J39" s="27" t="s">
        <v>30</v>
      </c>
      <c r="K39" s="8" t="s">
        <v>28</v>
      </c>
      <c r="L39" s="9" t="s">
        <v>225</v>
      </c>
      <c r="M39" s="9" t="s">
        <v>27</v>
      </c>
      <c r="N39" s="7" t="s">
        <v>29</v>
      </c>
      <c r="O39" s="11">
        <v>50</v>
      </c>
      <c r="P39" s="11">
        <v>6169</v>
      </c>
      <c r="Q39" s="11">
        <f t="shared" si="0"/>
        <v>308450</v>
      </c>
    </row>
    <row r="40" spans="1:17" s="26" customFormat="1" x14ac:dyDescent="0.25">
      <c r="A40" s="32" t="s">
        <v>137</v>
      </c>
      <c r="B40" s="16" t="s">
        <v>145</v>
      </c>
      <c r="C40" s="4" t="s">
        <v>179</v>
      </c>
      <c r="D40" s="5" t="s">
        <v>180</v>
      </c>
      <c r="E40" s="5" t="s">
        <v>181</v>
      </c>
      <c r="F40" s="6" t="s">
        <v>212</v>
      </c>
      <c r="G40" s="7" t="s">
        <v>26</v>
      </c>
      <c r="H40" s="10">
        <v>0</v>
      </c>
      <c r="I40" s="33" t="s">
        <v>224</v>
      </c>
      <c r="J40" s="27" t="s">
        <v>30</v>
      </c>
      <c r="K40" s="8" t="s">
        <v>28</v>
      </c>
      <c r="L40" s="9" t="s">
        <v>225</v>
      </c>
      <c r="M40" s="9" t="s">
        <v>27</v>
      </c>
      <c r="N40" s="7" t="s">
        <v>29</v>
      </c>
      <c r="O40" s="11">
        <v>180</v>
      </c>
      <c r="P40" s="11">
        <v>1861</v>
      </c>
      <c r="Q40" s="11">
        <f t="shared" si="0"/>
        <v>334980</v>
      </c>
    </row>
    <row r="41" spans="1:17" s="26" customFormat="1" x14ac:dyDescent="0.25">
      <c r="A41" s="32" t="s">
        <v>137</v>
      </c>
      <c r="B41" s="10" t="s">
        <v>146</v>
      </c>
      <c r="C41" s="4" t="s">
        <v>182</v>
      </c>
      <c r="D41" s="5" t="s">
        <v>180</v>
      </c>
      <c r="E41" s="5" t="s">
        <v>183</v>
      </c>
      <c r="F41" s="6" t="s">
        <v>213</v>
      </c>
      <c r="G41" s="7" t="s">
        <v>26</v>
      </c>
      <c r="H41" s="10">
        <v>0</v>
      </c>
      <c r="I41" s="33" t="s">
        <v>224</v>
      </c>
      <c r="J41" s="27" t="s">
        <v>30</v>
      </c>
      <c r="K41" s="8" t="s">
        <v>28</v>
      </c>
      <c r="L41" s="9" t="s">
        <v>225</v>
      </c>
      <c r="M41" s="9" t="s">
        <v>27</v>
      </c>
      <c r="N41" s="7" t="s">
        <v>29</v>
      </c>
      <c r="O41" s="11">
        <v>100</v>
      </c>
      <c r="P41" s="11">
        <v>1861</v>
      </c>
      <c r="Q41" s="11">
        <f t="shared" si="0"/>
        <v>186100</v>
      </c>
    </row>
    <row r="42" spans="1:17" s="26" customFormat="1" x14ac:dyDescent="0.25">
      <c r="A42" s="32" t="s">
        <v>137</v>
      </c>
      <c r="B42" s="16" t="s">
        <v>147</v>
      </c>
      <c r="C42" s="4" t="s">
        <v>184</v>
      </c>
      <c r="D42" s="5" t="s">
        <v>175</v>
      </c>
      <c r="E42" s="5" t="s">
        <v>185</v>
      </c>
      <c r="F42" s="6" t="s">
        <v>214</v>
      </c>
      <c r="G42" s="7" t="s">
        <v>26</v>
      </c>
      <c r="H42" s="10">
        <v>0</v>
      </c>
      <c r="I42" s="33" t="s">
        <v>224</v>
      </c>
      <c r="J42" s="27" t="s">
        <v>30</v>
      </c>
      <c r="K42" s="8" t="s">
        <v>28</v>
      </c>
      <c r="L42" s="9" t="s">
        <v>225</v>
      </c>
      <c r="M42" s="9" t="s">
        <v>27</v>
      </c>
      <c r="N42" s="7" t="s">
        <v>29</v>
      </c>
      <c r="O42" s="11">
        <v>100</v>
      </c>
      <c r="P42" s="11">
        <v>1825</v>
      </c>
      <c r="Q42" s="11">
        <f t="shared" si="0"/>
        <v>182500</v>
      </c>
    </row>
    <row r="43" spans="1:17" s="26" customFormat="1" x14ac:dyDescent="0.25">
      <c r="A43" s="32" t="s">
        <v>137</v>
      </c>
      <c r="B43" s="10" t="s">
        <v>148</v>
      </c>
      <c r="C43" s="4" t="s">
        <v>182</v>
      </c>
      <c r="D43" s="5" t="s">
        <v>180</v>
      </c>
      <c r="E43" s="5" t="s">
        <v>183</v>
      </c>
      <c r="F43" s="6" t="s">
        <v>215</v>
      </c>
      <c r="G43" s="7" t="s">
        <v>26</v>
      </c>
      <c r="H43" s="10">
        <v>0</v>
      </c>
      <c r="I43" s="33" t="s">
        <v>224</v>
      </c>
      <c r="J43" s="27" t="s">
        <v>30</v>
      </c>
      <c r="K43" s="8" t="s">
        <v>28</v>
      </c>
      <c r="L43" s="9" t="s">
        <v>225</v>
      </c>
      <c r="M43" s="9" t="s">
        <v>27</v>
      </c>
      <c r="N43" s="7" t="s">
        <v>29</v>
      </c>
      <c r="O43" s="11">
        <v>100</v>
      </c>
      <c r="P43" s="11">
        <v>1861</v>
      </c>
      <c r="Q43" s="11">
        <f t="shared" si="0"/>
        <v>186100</v>
      </c>
    </row>
    <row r="44" spans="1:17" s="26" customFormat="1" x14ac:dyDescent="0.25">
      <c r="A44" s="32" t="s">
        <v>137</v>
      </c>
      <c r="B44" s="16" t="s">
        <v>149</v>
      </c>
      <c r="C44" s="4" t="s">
        <v>186</v>
      </c>
      <c r="D44" s="5" t="s">
        <v>180</v>
      </c>
      <c r="E44" s="5" t="s">
        <v>187</v>
      </c>
      <c r="F44" s="6" t="s">
        <v>216</v>
      </c>
      <c r="G44" s="7" t="s">
        <v>26</v>
      </c>
      <c r="H44" s="10">
        <v>0</v>
      </c>
      <c r="I44" s="33" t="s">
        <v>224</v>
      </c>
      <c r="J44" s="27" t="s">
        <v>30</v>
      </c>
      <c r="K44" s="8" t="s">
        <v>28</v>
      </c>
      <c r="L44" s="9" t="s">
        <v>225</v>
      </c>
      <c r="M44" s="9" t="s">
        <v>27</v>
      </c>
      <c r="N44" s="7" t="s">
        <v>29</v>
      </c>
      <c r="O44" s="11">
        <v>150</v>
      </c>
      <c r="P44" s="11">
        <v>1861</v>
      </c>
      <c r="Q44" s="11">
        <f t="shared" si="0"/>
        <v>279150</v>
      </c>
    </row>
    <row r="45" spans="1:17" s="26" customFormat="1" x14ac:dyDescent="0.25">
      <c r="A45" s="32" t="s">
        <v>137</v>
      </c>
      <c r="B45" s="10" t="s">
        <v>150</v>
      </c>
      <c r="C45" s="4" t="s">
        <v>188</v>
      </c>
      <c r="D45" s="5" t="s">
        <v>175</v>
      </c>
      <c r="E45" s="5" t="s">
        <v>189</v>
      </c>
      <c r="F45" s="6" t="s">
        <v>217</v>
      </c>
      <c r="G45" s="7" t="s">
        <v>26</v>
      </c>
      <c r="H45" s="10">
        <v>0</v>
      </c>
      <c r="I45" s="33" t="s">
        <v>224</v>
      </c>
      <c r="J45" s="27" t="s">
        <v>30</v>
      </c>
      <c r="K45" s="8" t="s">
        <v>28</v>
      </c>
      <c r="L45" s="9" t="s">
        <v>225</v>
      </c>
      <c r="M45" s="9" t="s">
        <v>27</v>
      </c>
      <c r="N45" s="7" t="s">
        <v>29</v>
      </c>
      <c r="O45" s="11">
        <v>150</v>
      </c>
      <c r="P45" s="11">
        <v>1861</v>
      </c>
      <c r="Q45" s="11">
        <f t="shared" si="0"/>
        <v>279150</v>
      </c>
    </row>
    <row r="46" spans="1:17" s="26" customFormat="1" x14ac:dyDescent="0.25">
      <c r="A46" s="32" t="s">
        <v>137</v>
      </c>
      <c r="B46" s="16" t="s">
        <v>151</v>
      </c>
      <c r="C46" s="4" t="s">
        <v>190</v>
      </c>
      <c r="D46" s="5" t="s">
        <v>180</v>
      </c>
      <c r="E46" s="5" t="s">
        <v>191</v>
      </c>
      <c r="F46" s="6" t="s">
        <v>218</v>
      </c>
      <c r="G46" s="7" t="s">
        <v>26</v>
      </c>
      <c r="H46" s="10">
        <v>0</v>
      </c>
      <c r="I46" s="33" t="s">
        <v>224</v>
      </c>
      <c r="J46" s="27" t="s">
        <v>30</v>
      </c>
      <c r="K46" s="8" t="s">
        <v>28</v>
      </c>
      <c r="L46" s="9" t="s">
        <v>225</v>
      </c>
      <c r="M46" s="9" t="s">
        <v>27</v>
      </c>
      <c r="N46" s="7" t="s">
        <v>29</v>
      </c>
      <c r="O46" s="11">
        <v>139</v>
      </c>
      <c r="P46" s="11">
        <v>2638</v>
      </c>
      <c r="Q46" s="11">
        <f t="shared" si="0"/>
        <v>366682</v>
      </c>
    </row>
    <row r="47" spans="1:17" s="26" customFormat="1" x14ac:dyDescent="0.25">
      <c r="A47" s="32" t="s">
        <v>137</v>
      </c>
      <c r="B47" s="10" t="s">
        <v>152</v>
      </c>
      <c r="C47" s="4" t="s">
        <v>192</v>
      </c>
      <c r="D47" s="5" t="s">
        <v>175</v>
      </c>
      <c r="E47" s="5" t="s">
        <v>193</v>
      </c>
      <c r="F47" s="6" t="s">
        <v>219</v>
      </c>
      <c r="G47" s="7" t="s">
        <v>26</v>
      </c>
      <c r="H47" s="10">
        <v>0</v>
      </c>
      <c r="I47" s="33" t="s">
        <v>224</v>
      </c>
      <c r="J47" s="27" t="s">
        <v>30</v>
      </c>
      <c r="K47" s="8" t="s">
        <v>28</v>
      </c>
      <c r="L47" s="9" t="s">
        <v>225</v>
      </c>
      <c r="M47" s="9" t="s">
        <v>27</v>
      </c>
      <c r="N47" s="7" t="s">
        <v>29</v>
      </c>
      <c r="O47" s="11">
        <v>139</v>
      </c>
      <c r="P47" s="11">
        <v>2638</v>
      </c>
      <c r="Q47" s="11">
        <f t="shared" si="0"/>
        <v>366682</v>
      </c>
    </row>
    <row r="48" spans="1:17" s="26" customFormat="1" x14ac:dyDescent="0.25">
      <c r="A48" s="32" t="s">
        <v>137</v>
      </c>
      <c r="B48" s="16" t="s">
        <v>153</v>
      </c>
      <c r="C48" s="4" t="s">
        <v>194</v>
      </c>
      <c r="D48" s="5" t="s">
        <v>180</v>
      </c>
      <c r="E48" s="5" t="s">
        <v>195</v>
      </c>
      <c r="F48" s="6" t="s">
        <v>220</v>
      </c>
      <c r="G48" s="7" t="s">
        <v>26</v>
      </c>
      <c r="H48" s="10">
        <v>0</v>
      </c>
      <c r="I48" s="33" t="s">
        <v>224</v>
      </c>
      <c r="J48" s="27" t="s">
        <v>30</v>
      </c>
      <c r="K48" s="8" t="s">
        <v>28</v>
      </c>
      <c r="L48" s="9" t="s">
        <v>225</v>
      </c>
      <c r="M48" s="9" t="s">
        <v>27</v>
      </c>
      <c r="N48" s="7" t="s">
        <v>29</v>
      </c>
      <c r="O48" s="11">
        <v>112</v>
      </c>
      <c r="P48" s="11">
        <v>3205</v>
      </c>
      <c r="Q48" s="11">
        <f t="shared" si="0"/>
        <v>358960</v>
      </c>
    </row>
    <row r="49" spans="1:17" s="26" customFormat="1" x14ac:dyDescent="0.25">
      <c r="A49" s="32" t="s">
        <v>137</v>
      </c>
      <c r="B49" s="10" t="s">
        <v>154</v>
      </c>
      <c r="C49" s="4" t="s">
        <v>196</v>
      </c>
      <c r="D49" s="5" t="s">
        <v>175</v>
      </c>
      <c r="E49" s="5" t="s">
        <v>197</v>
      </c>
      <c r="F49" s="6" t="s">
        <v>221</v>
      </c>
      <c r="G49" s="7" t="s">
        <v>26</v>
      </c>
      <c r="H49" s="10">
        <v>0</v>
      </c>
      <c r="I49" s="33" t="s">
        <v>224</v>
      </c>
      <c r="J49" s="27" t="s">
        <v>30</v>
      </c>
      <c r="K49" s="8" t="s">
        <v>28</v>
      </c>
      <c r="L49" s="9" t="s">
        <v>225</v>
      </c>
      <c r="M49" s="9" t="s">
        <v>27</v>
      </c>
      <c r="N49" s="7" t="s">
        <v>29</v>
      </c>
      <c r="O49" s="11">
        <v>115</v>
      </c>
      <c r="P49" s="11">
        <v>3205</v>
      </c>
      <c r="Q49" s="11">
        <f t="shared" si="0"/>
        <v>368575</v>
      </c>
    </row>
    <row r="50" spans="1:17" s="26" customFormat="1" x14ac:dyDescent="0.25">
      <c r="A50" s="32" t="s">
        <v>137</v>
      </c>
      <c r="B50" s="16" t="s">
        <v>155</v>
      </c>
      <c r="C50" s="4" t="s">
        <v>198</v>
      </c>
      <c r="D50" s="5" t="s">
        <v>175</v>
      </c>
      <c r="E50" s="5" t="s">
        <v>199</v>
      </c>
      <c r="F50" s="6" t="s">
        <v>222</v>
      </c>
      <c r="G50" s="7" t="s">
        <v>26</v>
      </c>
      <c r="H50" s="10">
        <v>0</v>
      </c>
      <c r="I50" s="33" t="s">
        <v>224</v>
      </c>
      <c r="J50" s="27" t="s">
        <v>30</v>
      </c>
      <c r="K50" s="8" t="s">
        <v>28</v>
      </c>
      <c r="L50" s="9" t="s">
        <v>225</v>
      </c>
      <c r="M50" s="9" t="s">
        <v>27</v>
      </c>
      <c r="N50" s="7" t="s">
        <v>29</v>
      </c>
      <c r="O50" s="11">
        <v>350</v>
      </c>
      <c r="P50" s="11">
        <v>945</v>
      </c>
      <c r="Q50" s="11">
        <f t="shared" si="0"/>
        <v>330750</v>
      </c>
    </row>
    <row r="51" spans="1:17" s="26" customFormat="1" x14ac:dyDescent="0.25">
      <c r="A51" s="32" t="s">
        <v>137</v>
      </c>
      <c r="B51" s="10" t="s">
        <v>156</v>
      </c>
      <c r="C51" s="4" t="s">
        <v>200</v>
      </c>
      <c r="D51" s="5" t="s">
        <v>201</v>
      </c>
      <c r="E51" s="5" t="s">
        <v>202</v>
      </c>
      <c r="F51" s="6" t="s">
        <v>223</v>
      </c>
      <c r="G51" s="7" t="s">
        <v>26</v>
      </c>
      <c r="H51" s="10">
        <v>0</v>
      </c>
      <c r="I51" s="33" t="s">
        <v>224</v>
      </c>
      <c r="J51" s="27" t="s">
        <v>30</v>
      </c>
      <c r="K51" s="8" t="s">
        <v>28</v>
      </c>
      <c r="L51" s="9" t="s">
        <v>225</v>
      </c>
      <c r="M51" s="9" t="s">
        <v>27</v>
      </c>
      <c r="N51" s="7" t="s">
        <v>29</v>
      </c>
      <c r="O51" s="11">
        <v>300</v>
      </c>
      <c r="P51" s="11">
        <v>866</v>
      </c>
      <c r="Q51" s="11">
        <f t="shared" si="0"/>
        <v>259800</v>
      </c>
    </row>
    <row r="52" spans="1:17" s="26" customFormat="1" x14ac:dyDescent="0.25">
      <c r="A52" s="32" t="s">
        <v>97</v>
      </c>
      <c r="B52" s="10" t="s">
        <v>243</v>
      </c>
      <c r="C52" s="4" t="s">
        <v>227</v>
      </c>
      <c r="D52" s="5" t="s">
        <v>228</v>
      </c>
      <c r="E52" s="5" t="s">
        <v>59</v>
      </c>
      <c r="F52" s="6" t="s">
        <v>251</v>
      </c>
      <c r="G52" s="7" t="s">
        <v>26</v>
      </c>
      <c r="H52" s="10">
        <v>0</v>
      </c>
      <c r="I52" s="33" t="s">
        <v>259</v>
      </c>
      <c r="J52" s="27" t="s">
        <v>30</v>
      </c>
      <c r="K52" s="8" t="s">
        <v>28</v>
      </c>
      <c r="L52" s="9" t="s">
        <v>31</v>
      </c>
      <c r="M52" s="9" t="s">
        <v>27</v>
      </c>
      <c r="N52" s="7" t="s">
        <v>29</v>
      </c>
      <c r="O52" s="11">
        <v>1</v>
      </c>
      <c r="P52" s="11">
        <v>294000</v>
      </c>
      <c r="Q52" s="11">
        <f t="shared" si="0"/>
        <v>294000</v>
      </c>
    </row>
    <row r="53" spans="1:17" s="26" customFormat="1" x14ac:dyDescent="0.25">
      <c r="A53" s="32" t="s">
        <v>97</v>
      </c>
      <c r="B53" s="10" t="s">
        <v>244</v>
      </c>
      <c r="C53" s="4" t="s">
        <v>229</v>
      </c>
      <c r="D53" s="5" t="s">
        <v>230</v>
      </c>
      <c r="E53" s="5" t="s">
        <v>59</v>
      </c>
      <c r="F53" s="6" t="s">
        <v>252</v>
      </c>
      <c r="G53" s="7" t="s">
        <v>26</v>
      </c>
      <c r="H53" s="10">
        <v>0</v>
      </c>
      <c r="I53" s="33" t="s">
        <v>259</v>
      </c>
      <c r="J53" s="27" t="s">
        <v>30</v>
      </c>
      <c r="K53" s="8" t="s">
        <v>28</v>
      </c>
      <c r="L53" s="9" t="s">
        <v>31</v>
      </c>
      <c r="M53" s="9" t="s">
        <v>27</v>
      </c>
      <c r="N53" s="7" t="s">
        <v>29</v>
      </c>
      <c r="O53" s="11">
        <v>1</v>
      </c>
      <c r="P53" s="11">
        <v>204000</v>
      </c>
      <c r="Q53" s="11">
        <f t="shared" si="0"/>
        <v>204000</v>
      </c>
    </row>
    <row r="54" spans="1:17" s="26" customFormat="1" x14ac:dyDescent="0.25">
      <c r="A54" s="32" t="s">
        <v>97</v>
      </c>
      <c r="B54" s="10" t="s">
        <v>245</v>
      </c>
      <c r="C54" s="4" t="s">
        <v>231</v>
      </c>
      <c r="D54" s="5" t="s">
        <v>232</v>
      </c>
      <c r="E54" s="5" t="s">
        <v>59</v>
      </c>
      <c r="F54" s="6" t="s">
        <v>253</v>
      </c>
      <c r="G54" s="7" t="s">
        <v>26</v>
      </c>
      <c r="H54" s="10">
        <v>0</v>
      </c>
      <c r="I54" s="33" t="s">
        <v>259</v>
      </c>
      <c r="J54" s="27" t="s">
        <v>30</v>
      </c>
      <c r="K54" s="8" t="s">
        <v>28</v>
      </c>
      <c r="L54" s="9" t="s">
        <v>31</v>
      </c>
      <c r="M54" s="9" t="s">
        <v>27</v>
      </c>
      <c r="N54" s="7" t="s">
        <v>29</v>
      </c>
      <c r="O54" s="11">
        <v>1</v>
      </c>
      <c r="P54" s="11">
        <v>106500</v>
      </c>
      <c r="Q54" s="11">
        <f t="shared" si="0"/>
        <v>106500</v>
      </c>
    </row>
    <row r="55" spans="1:17" s="26" customFormat="1" x14ac:dyDescent="0.25">
      <c r="A55" s="32" t="s">
        <v>97</v>
      </c>
      <c r="B55" s="10" t="s">
        <v>246</v>
      </c>
      <c r="C55" s="4" t="s">
        <v>233</v>
      </c>
      <c r="D55" s="5" t="s">
        <v>234</v>
      </c>
      <c r="E55" s="5" t="s">
        <v>59</v>
      </c>
      <c r="F55" s="6" t="s">
        <v>254</v>
      </c>
      <c r="G55" s="7" t="s">
        <v>26</v>
      </c>
      <c r="H55" s="10">
        <v>0</v>
      </c>
      <c r="I55" s="33" t="s">
        <v>259</v>
      </c>
      <c r="J55" s="27" t="s">
        <v>30</v>
      </c>
      <c r="K55" s="8" t="s">
        <v>28</v>
      </c>
      <c r="L55" s="9" t="s">
        <v>31</v>
      </c>
      <c r="M55" s="9" t="s">
        <v>27</v>
      </c>
      <c r="N55" s="7" t="s">
        <v>29</v>
      </c>
      <c r="O55" s="11">
        <v>1</v>
      </c>
      <c r="P55" s="11">
        <v>68250</v>
      </c>
      <c r="Q55" s="11">
        <f t="shared" si="0"/>
        <v>68250</v>
      </c>
    </row>
    <row r="56" spans="1:17" s="26" customFormat="1" x14ac:dyDescent="0.25">
      <c r="A56" s="32" t="s">
        <v>97</v>
      </c>
      <c r="B56" s="10" t="s">
        <v>247</v>
      </c>
      <c r="C56" s="4" t="s">
        <v>235</v>
      </c>
      <c r="D56" s="5" t="s">
        <v>236</v>
      </c>
      <c r="E56" s="5" t="s">
        <v>59</v>
      </c>
      <c r="F56" s="6" t="s">
        <v>255</v>
      </c>
      <c r="G56" s="7" t="s">
        <v>26</v>
      </c>
      <c r="H56" s="10">
        <v>0</v>
      </c>
      <c r="I56" s="33" t="s">
        <v>259</v>
      </c>
      <c r="J56" s="27" t="s">
        <v>30</v>
      </c>
      <c r="K56" s="8" t="s">
        <v>28</v>
      </c>
      <c r="L56" s="9" t="s">
        <v>31</v>
      </c>
      <c r="M56" s="9" t="s">
        <v>27</v>
      </c>
      <c r="N56" s="7" t="s">
        <v>29</v>
      </c>
      <c r="O56" s="11">
        <v>1</v>
      </c>
      <c r="P56" s="11">
        <v>216000</v>
      </c>
      <c r="Q56" s="11">
        <f t="shared" si="0"/>
        <v>216000</v>
      </c>
    </row>
    <row r="57" spans="1:17" s="26" customFormat="1" x14ac:dyDescent="0.25">
      <c r="A57" s="32" t="s">
        <v>97</v>
      </c>
      <c r="B57" s="10" t="s">
        <v>248</v>
      </c>
      <c r="C57" s="4" t="s">
        <v>237</v>
      </c>
      <c r="D57" s="5" t="s">
        <v>238</v>
      </c>
      <c r="E57" s="5" t="s">
        <v>59</v>
      </c>
      <c r="F57" s="6" t="s">
        <v>256</v>
      </c>
      <c r="G57" s="7" t="s">
        <v>26</v>
      </c>
      <c r="H57" s="10">
        <v>0</v>
      </c>
      <c r="I57" s="33" t="s">
        <v>259</v>
      </c>
      <c r="J57" s="27" t="s">
        <v>30</v>
      </c>
      <c r="K57" s="8" t="s">
        <v>28</v>
      </c>
      <c r="L57" s="9" t="s">
        <v>31</v>
      </c>
      <c r="M57" s="9" t="s">
        <v>27</v>
      </c>
      <c r="N57" s="7" t="s">
        <v>29</v>
      </c>
      <c r="O57" s="11">
        <v>1</v>
      </c>
      <c r="P57" s="11">
        <v>106750</v>
      </c>
      <c r="Q57" s="11">
        <f t="shared" si="0"/>
        <v>106750</v>
      </c>
    </row>
    <row r="58" spans="1:17" s="26" customFormat="1" x14ac:dyDescent="0.25">
      <c r="A58" s="32" t="s">
        <v>97</v>
      </c>
      <c r="B58" s="10" t="s">
        <v>249</v>
      </c>
      <c r="C58" s="4" t="s">
        <v>239</v>
      </c>
      <c r="D58" s="5" t="s">
        <v>240</v>
      </c>
      <c r="E58" s="5" t="s">
        <v>59</v>
      </c>
      <c r="F58" s="6" t="s">
        <v>257</v>
      </c>
      <c r="G58" s="7" t="s">
        <v>26</v>
      </c>
      <c r="H58" s="10">
        <v>0</v>
      </c>
      <c r="I58" s="33" t="s">
        <v>259</v>
      </c>
      <c r="J58" s="27" t="s">
        <v>30</v>
      </c>
      <c r="K58" s="8" t="s">
        <v>28</v>
      </c>
      <c r="L58" s="9" t="s">
        <v>31</v>
      </c>
      <c r="M58" s="9" t="s">
        <v>27</v>
      </c>
      <c r="N58" s="7" t="s">
        <v>29</v>
      </c>
      <c r="O58" s="11">
        <v>1</v>
      </c>
      <c r="P58" s="11">
        <v>37500</v>
      </c>
      <c r="Q58" s="11">
        <f t="shared" si="0"/>
        <v>37500</v>
      </c>
    </row>
    <row r="59" spans="1:17" s="26" customFormat="1" x14ac:dyDescent="0.25">
      <c r="A59" s="32" t="s">
        <v>97</v>
      </c>
      <c r="B59" s="10" t="s">
        <v>250</v>
      </c>
      <c r="C59" s="4" t="s">
        <v>241</v>
      </c>
      <c r="D59" s="5" t="s">
        <v>242</v>
      </c>
      <c r="E59" s="5" t="s">
        <v>59</v>
      </c>
      <c r="F59" s="6" t="s">
        <v>258</v>
      </c>
      <c r="G59" s="7" t="s">
        <v>26</v>
      </c>
      <c r="H59" s="10">
        <v>0</v>
      </c>
      <c r="I59" s="33" t="s">
        <v>259</v>
      </c>
      <c r="J59" s="27" t="s">
        <v>30</v>
      </c>
      <c r="K59" s="8" t="s">
        <v>28</v>
      </c>
      <c r="L59" s="9" t="s">
        <v>31</v>
      </c>
      <c r="M59" s="9" t="s">
        <v>27</v>
      </c>
      <c r="N59" s="7" t="s">
        <v>29</v>
      </c>
      <c r="O59" s="11">
        <v>1</v>
      </c>
      <c r="P59" s="11">
        <v>55750</v>
      </c>
      <c r="Q59" s="11">
        <f t="shared" si="0"/>
        <v>55750</v>
      </c>
    </row>
    <row r="60" spans="1:17" s="26" customFormat="1" x14ac:dyDescent="0.25">
      <c r="A60" s="32" t="s">
        <v>265</v>
      </c>
      <c r="B60" s="10" t="s">
        <v>363</v>
      </c>
      <c r="C60" s="4" t="s">
        <v>260</v>
      </c>
      <c r="D60" s="5" t="s">
        <v>23</v>
      </c>
      <c r="E60" s="5" t="s">
        <v>261</v>
      </c>
      <c r="F60" s="6" t="s">
        <v>262</v>
      </c>
      <c r="G60" s="7" t="s">
        <v>26</v>
      </c>
      <c r="H60" s="10">
        <v>0</v>
      </c>
      <c r="I60" s="33" t="s">
        <v>263</v>
      </c>
      <c r="J60" s="27" t="s">
        <v>30</v>
      </c>
      <c r="K60" s="8" t="s">
        <v>28</v>
      </c>
      <c r="L60" s="9" t="s">
        <v>264</v>
      </c>
      <c r="M60" s="9" t="s">
        <v>27</v>
      </c>
      <c r="N60" s="7" t="s">
        <v>29</v>
      </c>
      <c r="O60" s="11">
        <v>2</v>
      </c>
      <c r="P60" s="11">
        <v>184500</v>
      </c>
      <c r="Q60" s="11">
        <f>O60*P60</f>
        <v>369000</v>
      </c>
    </row>
    <row r="61" spans="1:17" s="26" customFormat="1" x14ac:dyDescent="0.25">
      <c r="A61" s="32" t="s">
        <v>361</v>
      </c>
      <c r="B61" s="10" t="s">
        <v>266</v>
      </c>
      <c r="C61" s="4" t="s">
        <v>288</v>
      </c>
      <c r="D61" s="5" t="s">
        <v>289</v>
      </c>
      <c r="E61" s="5" t="s">
        <v>290</v>
      </c>
      <c r="F61" s="6" t="s">
        <v>335</v>
      </c>
      <c r="G61" s="7" t="s">
        <v>26</v>
      </c>
      <c r="H61" s="10">
        <v>0</v>
      </c>
      <c r="I61" s="33" t="s">
        <v>357</v>
      </c>
      <c r="J61" s="27" t="s">
        <v>30</v>
      </c>
      <c r="K61" s="8" t="s">
        <v>28</v>
      </c>
      <c r="L61" s="9" t="s">
        <v>358</v>
      </c>
      <c r="M61" s="9" t="s">
        <v>27</v>
      </c>
      <c r="N61" s="7" t="s">
        <v>359</v>
      </c>
      <c r="O61" s="11">
        <v>5</v>
      </c>
      <c r="P61" s="11">
        <v>993</v>
      </c>
      <c r="Q61" s="11">
        <f t="shared" ref="Q61:Q82" si="1">O61*P61</f>
        <v>4965</v>
      </c>
    </row>
    <row r="62" spans="1:17" s="26" customFormat="1" x14ac:dyDescent="0.25">
      <c r="A62" s="32" t="s">
        <v>361</v>
      </c>
      <c r="B62" s="10" t="s">
        <v>267</v>
      </c>
      <c r="C62" s="4" t="s">
        <v>288</v>
      </c>
      <c r="D62" s="5" t="s">
        <v>289</v>
      </c>
      <c r="E62" s="5" t="s">
        <v>290</v>
      </c>
      <c r="F62" s="6" t="s">
        <v>336</v>
      </c>
      <c r="G62" s="7" t="s">
        <v>26</v>
      </c>
      <c r="H62" s="10">
        <v>0</v>
      </c>
      <c r="I62" s="33" t="s">
        <v>357</v>
      </c>
      <c r="J62" s="27" t="s">
        <v>30</v>
      </c>
      <c r="K62" s="8" t="s">
        <v>28</v>
      </c>
      <c r="L62" s="9" t="s">
        <v>358</v>
      </c>
      <c r="M62" s="9" t="s">
        <v>27</v>
      </c>
      <c r="N62" s="7" t="s">
        <v>359</v>
      </c>
      <c r="O62" s="11">
        <v>5</v>
      </c>
      <c r="P62" s="11">
        <v>993</v>
      </c>
      <c r="Q62" s="11">
        <f t="shared" si="1"/>
        <v>4965</v>
      </c>
    </row>
    <row r="63" spans="1:17" s="26" customFormat="1" x14ac:dyDescent="0.25">
      <c r="A63" s="32" t="s">
        <v>361</v>
      </c>
      <c r="B63" s="10" t="s">
        <v>268</v>
      </c>
      <c r="C63" s="4" t="s">
        <v>291</v>
      </c>
      <c r="D63" s="5" t="s">
        <v>289</v>
      </c>
      <c r="E63" s="5" t="s">
        <v>292</v>
      </c>
      <c r="F63" s="6" t="s">
        <v>337</v>
      </c>
      <c r="G63" s="7" t="s">
        <v>26</v>
      </c>
      <c r="H63" s="10">
        <v>0</v>
      </c>
      <c r="I63" s="33" t="s">
        <v>357</v>
      </c>
      <c r="J63" s="27" t="s">
        <v>30</v>
      </c>
      <c r="K63" s="8" t="s">
        <v>28</v>
      </c>
      <c r="L63" s="9" t="s">
        <v>358</v>
      </c>
      <c r="M63" s="9" t="s">
        <v>27</v>
      </c>
      <c r="N63" s="7" t="s">
        <v>359</v>
      </c>
      <c r="O63" s="11">
        <v>5</v>
      </c>
      <c r="P63" s="11">
        <v>1125</v>
      </c>
      <c r="Q63" s="11">
        <f t="shared" si="1"/>
        <v>5625</v>
      </c>
    </row>
    <row r="64" spans="1:17" s="26" customFormat="1" x14ac:dyDescent="0.25">
      <c r="A64" s="32" t="s">
        <v>361</v>
      </c>
      <c r="B64" s="10" t="s">
        <v>269</v>
      </c>
      <c r="C64" s="4" t="s">
        <v>293</v>
      </c>
      <c r="D64" s="5" t="s">
        <v>294</v>
      </c>
      <c r="E64" s="5" t="s">
        <v>295</v>
      </c>
      <c r="F64" s="6" t="s">
        <v>338</v>
      </c>
      <c r="G64" s="7" t="s">
        <v>26</v>
      </c>
      <c r="H64" s="10">
        <v>0</v>
      </c>
      <c r="I64" s="33" t="s">
        <v>357</v>
      </c>
      <c r="J64" s="27" t="s">
        <v>30</v>
      </c>
      <c r="K64" s="8" t="s">
        <v>28</v>
      </c>
      <c r="L64" s="9" t="s">
        <v>358</v>
      </c>
      <c r="M64" s="9" t="s">
        <v>27</v>
      </c>
      <c r="N64" s="7" t="s">
        <v>360</v>
      </c>
      <c r="O64" s="11">
        <v>0.5</v>
      </c>
      <c r="P64" s="11">
        <v>78757</v>
      </c>
      <c r="Q64" s="11">
        <f t="shared" si="1"/>
        <v>39378.5</v>
      </c>
    </row>
    <row r="65" spans="1:17" s="26" customFormat="1" x14ac:dyDescent="0.25">
      <c r="A65" s="32" t="s">
        <v>361</v>
      </c>
      <c r="B65" s="10" t="s">
        <v>270</v>
      </c>
      <c r="C65" s="4" t="s">
        <v>296</v>
      </c>
      <c r="D65" s="5" t="s">
        <v>289</v>
      </c>
      <c r="E65" s="5" t="s">
        <v>297</v>
      </c>
      <c r="F65" s="6" t="s">
        <v>339</v>
      </c>
      <c r="G65" s="7" t="s">
        <v>26</v>
      </c>
      <c r="H65" s="10">
        <v>0</v>
      </c>
      <c r="I65" s="33" t="s">
        <v>357</v>
      </c>
      <c r="J65" s="27" t="s">
        <v>30</v>
      </c>
      <c r="K65" s="8" t="s">
        <v>28</v>
      </c>
      <c r="L65" s="9" t="s">
        <v>358</v>
      </c>
      <c r="M65" s="9" t="s">
        <v>27</v>
      </c>
      <c r="N65" s="7" t="s">
        <v>359</v>
      </c>
      <c r="O65" s="11">
        <v>5</v>
      </c>
      <c r="P65" s="11">
        <v>1433</v>
      </c>
      <c r="Q65" s="11">
        <f t="shared" si="1"/>
        <v>7165</v>
      </c>
    </row>
    <row r="66" spans="1:17" s="26" customFormat="1" x14ac:dyDescent="0.25">
      <c r="A66" s="32" t="s">
        <v>361</v>
      </c>
      <c r="B66" s="10" t="s">
        <v>271</v>
      </c>
      <c r="C66" s="4" t="s">
        <v>296</v>
      </c>
      <c r="D66" s="5" t="s">
        <v>289</v>
      </c>
      <c r="E66" s="5" t="s">
        <v>297</v>
      </c>
      <c r="F66" s="6" t="s">
        <v>340</v>
      </c>
      <c r="G66" s="7" t="s">
        <v>26</v>
      </c>
      <c r="H66" s="10">
        <v>0</v>
      </c>
      <c r="I66" s="33" t="s">
        <v>357</v>
      </c>
      <c r="J66" s="27" t="s">
        <v>30</v>
      </c>
      <c r="K66" s="8" t="s">
        <v>28</v>
      </c>
      <c r="L66" s="9" t="s">
        <v>358</v>
      </c>
      <c r="M66" s="9" t="s">
        <v>27</v>
      </c>
      <c r="N66" s="7" t="s">
        <v>359</v>
      </c>
      <c r="O66" s="11">
        <v>5</v>
      </c>
      <c r="P66" s="11">
        <v>1470</v>
      </c>
      <c r="Q66" s="11">
        <f t="shared" si="1"/>
        <v>7350</v>
      </c>
    </row>
    <row r="67" spans="1:17" s="26" customFormat="1" x14ac:dyDescent="0.25">
      <c r="A67" s="32" t="s">
        <v>361</v>
      </c>
      <c r="B67" s="10" t="s">
        <v>272</v>
      </c>
      <c r="C67" s="4" t="s">
        <v>298</v>
      </c>
      <c r="D67" s="5" t="s">
        <v>289</v>
      </c>
      <c r="E67" s="5" t="s">
        <v>299</v>
      </c>
      <c r="F67" s="6" t="s">
        <v>341</v>
      </c>
      <c r="G67" s="7" t="s">
        <v>26</v>
      </c>
      <c r="H67" s="10">
        <v>0</v>
      </c>
      <c r="I67" s="33" t="s">
        <v>357</v>
      </c>
      <c r="J67" s="27" t="s">
        <v>30</v>
      </c>
      <c r="K67" s="8" t="s">
        <v>28</v>
      </c>
      <c r="L67" s="9" t="s">
        <v>358</v>
      </c>
      <c r="M67" s="9" t="s">
        <v>27</v>
      </c>
      <c r="N67" s="7" t="s">
        <v>359</v>
      </c>
      <c r="O67" s="11">
        <v>5</v>
      </c>
      <c r="P67" s="11">
        <v>1489</v>
      </c>
      <c r="Q67" s="11">
        <f t="shared" si="1"/>
        <v>7445</v>
      </c>
    </row>
    <row r="68" spans="1:17" s="26" customFormat="1" x14ac:dyDescent="0.25">
      <c r="A68" s="32" t="s">
        <v>361</v>
      </c>
      <c r="B68" s="10" t="s">
        <v>273</v>
      </c>
      <c r="C68" s="4" t="s">
        <v>300</v>
      </c>
      <c r="D68" s="5" t="s">
        <v>301</v>
      </c>
      <c r="E68" s="5" t="s">
        <v>302</v>
      </c>
      <c r="F68" s="6" t="s">
        <v>342</v>
      </c>
      <c r="G68" s="7" t="s">
        <v>26</v>
      </c>
      <c r="H68" s="10">
        <v>0</v>
      </c>
      <c r="I68" s="33" t="s">
        <v>357</v>
      </c>
      <c r="J68" s="27" t="s">
        <v>30</v>
      </c>
      <c r="K68" s="8" t="s">
        <v>28</v>
      </c>
      <c r="L68" s="9" t="s">
        <v>358</v>
      </c>
      <c r="M68" s="9" t="s">
        <v>27</v>
      </c>
      <c r="N68" s="7" t="s">
        <v>360</v>
      </c>
      <c r="O68" s="11">
        <v>1</v>
      </c>
      <c r="P68" s="11">
        <v>10092</v>
      </c>
      <c r="Q68" s="11">
        <f t="shared" si="1"/>
        <v>10092</v>
      </c>
    </row>
    <row r="69" spans="1:17" s="26" customFormat="1" x14ac:dyDescent="0.25">
      <c r="A69" s="32" t="s">
        <v>361</v>
      </c>
      <c r="B69" s="10" t="s">
        <v>274</v>
      </c>
      <c r="C69" s="4" t="s">
        <v>303</v>
      </c>
      <c r="D69" s="5" t="s">
        <v>304</v>
      </c>
      <c r="E69" s="5" t="s">
        <v>302</v>
      </c>
      <c r="F69" s="6" t="s">
        <v>343</v>
      </c>
      <c r="G69" s="7" t="s">
        <v>26</v>
      </c>
      <c r="H69" s="10">
        <v>0</v>
      </c>
      <c r="I69" s="33" t="s">
        <v>357</v>
      </c>
      <c r="J69" s="27" t="s">
        <v>30</v>
      </c>
      <c r="K69" s="8" t="s">
        <v>28</v>
      </c>
      <c r="L69" s="9" t="s">
        <v>358</v>
      </c>
      <c r="M69" s="9" t="s">
        <v>27</v>
      </c>
      <c r="N69" s="7" t="s">
        <v>360</v>
      </c>
      <c r="O69" s="11">
        <v>1</v>
      </c>
      <c r="P69" s="11">
        <v>4632</v>
      </c>
      <c r="Q69" s="11">
        <f t="shared" si="1"/>
        <v>4632</v>
      </c>
    </row>
    <row r="70" spans="1:17" s="26" customFormat="1" x14ac:dyDescent="0.25">
      <c r="A70" s="32" t="s">
        <v>361</v>
      </c>
      <c r="B70" s="10" t="s">
        <v>275</v>
      </c>
      <c r="C70" s="4" t="s">
        <v>305</v>
      </c>
      <c r="D70" s="5" t="s">
        <v>306</v>
      </c>
      <c r="E70" s="5" t="s">
        <v>302</v>
      </c>
      <c r="F70" s="6" t="s">
        <v>344</v>
      </c>
      <c r="G70" s="7" t="s">
        <v>26</v>
      </c>
      <c r="H70" s="10">
        <v>0</v>
      </c>
      <c r="I70" s="33" t="s">
        <v>357</v>
      </c>
      <c r="J70" s="27" t="s">
        <v>30</v>
      </c>
      <c r="K70" s="8" t="s">
        <v>28</v>
      </c>
      <c r="L70" s="9" t="s">
        <v>358</v>
      </c>
      <c r="M70" s="9" t="s">
        <v>27</v>
      </c>
      <c r="N70" s="7" t="s">
        <v>360</v>
      </c>
      <c r="O70" s="11">
        <v>1</v>
      </c>
      <c r="P70" s="11">
        <v>7941</v>
      </c>
      <c r="Q70" s="11">
        <f t="shared" si="1"/>
        <v>7941</v>
      </c>
    </row>
    <row r="71" spans="1:17" s="26" customFormat="1" x14ac:dyDescent="0.25">
      <c r="A71" s="32" t="s">
        <v>361</v>
      </c>
      <c r="B71" s="10" t="s">
        <v>276</v>
      </c>
      <c r="C71" s="4" t="s">
        <v>307</v>
      </c>
      <c r="D71" s="5" t="s">
        <v>308</v>
      </c>
      <c r="E71" s="5" t="s">
        <v>309</v>
      </c>
      <c r="F71" s="6" t="s">
        <v>345</v>
      </c>
      <c r="G71" s="7" t="s">
        <v>26</v>
      </c>
      <c r="H71" s="10">
        <v>0</v>
      </c>
      <c r="I71" s="33" t="s">
        <v>357</v>
      </c>
      <c r="J71" s="27" t="s">
        <v>30</v>
      </c>
      <c r="K71" s="8" t="s">
        <v>28</v>
      </c>
      <c r="L71" s="9" t="s">
        <v>358</v>
      </c>
      <c r="M71" s="9" t="s">
        <v>27</v>
      </c>
      <c r="N71" s="7" t="s">
        <v>360</v>
      </c>
      <c r="O71" s="11">
        <v>1</v>
      </c>
      <c r="P71" s="11">
        <v>23953</v>
      </c>
      <c r="Q71" s="11">
        <f t="shared" si="1"/>
        <v>23953</v>
      </c>
    </row>
    <row r="72" spans="1:17" s="26" customFormat="1" x14ac:dyDescent="0.25">
      <c r="A72" s="32" t="s">
        <v>361</v>
      </c>
      <c r="B72" s="10" t="s">
        <v>277</v>
      </c>
      <c r="C72" s="4" t="s">
        <v>310</v>
      </c>
      <c r="D72" s="5" t="s">
        <v>311</v>
      </c>
      <c r="E72" s="5" t="s">
        <v>302</v>
      </c>
      <c r="F72" s="6" t="s">
        <v>346</v>
      </c>
      <c r="G72" s="7" t="s">
        <v>26</v>
      </c>
      <c r="H72" s="10">
        <v>0</v>
      </c>
      <c r="I72" s="33" t="s">
        <v>357</v>
      </c>
      <c r="J72" s="27" t="s">
        <v>30</v>
      </c>
      <c r="K72" s="8" t="s">
        <v>28</v>
      </c>
      <c r="L72" s="9" t="s">
        <v>358</v>
      </c>
      <c r="M72" s="9" t="s">
        <v>27</v>
      </c>
      <c r="N72" s="7" t="s">
        <v>360</v>
      </c>
      <c r="O72" s="11">
        <v>0.5</v>
      </c>
      <c r="P72" s="11">
        <v>14335</v>
      </c>
      <c r="Q72" s="11">
        <f t="shared" si="1"/>
        <v>7167.5</v>
      </c>
    </row>
    <row r="73" spans="1:17" s="26" customFormat="1" x14ac:dyDescent="0.25">
      <c r="A73" s="32" t="s">
        <v>361</v>
      </c>
      <c r="B73" s="10" t="s">
        <v>278</v>
      </c>
      <c r="C73" s="4" t="s">
        <v>312</v>
      </c>
      <c r="D73" s="5" t="s">
        <v>313</v>
      </c>
      <c r="E73" s="5" t="s">
        <v>309</v>
      </c>
      <c r="F73" s="6" t="s">
        <v>347</v>
      </c>
      <c r="G73" s="7" t="s">
        <v>26</v>
      </c>
      <c r="H73" s="10">
        <v>0</v>
      </c>
      <c r="I73" s="33" t="s">
        <v>357</v>
      </c>
      <c r="J73" s="27" t="s">
        <v>30</v>
      </c>
      <c r="K73" s="8" t="s">
        <v>28</v>
      </c>
      <c r="L73" s="9" t="s">
        <v>358</v>
      </c>
      <c r="M73" s="9" t="s">
        <v>27</v>
      </c>
      <c r="N73" s="7" t="s">
        <v>360</v>
      </c>
      <c r="O73" s="11">
        <v>0.1</v>
      </c>
      <c r="P73" s="11">
        <v>7031</v>
      </c>
      <c r="Q73" s="11">
        <f t="shared" si="1"/>
        <v>703.1</v>
      </c>
    </row>
    <row r="74" spans="1:17" s="26" customFormat="1" x14ac:dyDescent="0.25">
      <c r="A74" s="32" t="s">
        <v>361</v>
      </c>
      <c r="B74" s="10" t="s">
        <v>279</v>
      </c>
      <c r="C74" s="4" t="s">
        <v>314</v>
      </c>
      <c r="D74" s="5" t="s">
        <v>315</v>
      </c>
      <c r="E74" s="5" t="s">
        <v>316</v>
      </c>
      <c r="F74" s="6" t="s">
        <v>348</v>
      </c>
      <c r="G74" s="7" t="s">
        <v>26</v>
      </c>
      <c r="H74" s="10">
        <v>0</v>
      </c>
      <c r="I74" s="33" t="s">
        <v>357</v>
      </c>
      <c r="J74" s="27" t="s">
        <v>30</v>
      </c>
      <c r="K74" s="8" t="s">
        <v>28</v>
      </c>
      <c r="L74" s="9" t="s">
        <v>358</v>
      </c>
      <c r="M74" s="9" t="s">
        <v>27</v>
      </c>
      <c r="N74" s="7" t="s">
        <v>360</v>
      </c>
      <c r="O74" s="11">
        <v>0.5</v>
      </c>
      <c r="P74" s="11">
        <v>12505</v>
      </c>
      <c r="Q74" s="11">
        <f t="shared" si="1"/>
        <v>6252.5</v>
      </c>
    </row>
    <row r="75" spans="1:17" s="26" customFormat="1" x14ac:dyDescent="0.25">
      <c r="A75" s="32" t="s">
        <v>361</v>
      </c>
      <c r="B75" s="10" t="s">
        <v>280</v>
      </c>
      <c r="C75" s="4" t="s">
        <v>317</v>
      </c>
      <c r="D75" s="5" t="s">
        <v>318</v>
      </c>
      <c r="E75" s="5" t="s">
        <v>302</v>
      </c>
      <c r="F75" s="6" t="s">
        <v>349</v>
      </c>
      <c r="G75" s="7" t="s">
        <v>26</v>
      </c>
      <c r="H75" s="10">
        <v>0</v>
      </c>
      <c r="I75" s="33" t="s">
        <v>357</v>
      </c>
      <c r="J75" s="27" t="s">
        <v>30</v>
      </c>
      <c r="K75" s="8" t="s">
        <v>28</v>
      </c>
      <c r="L75" s="9" t="s">
        <v>358</v>
      </c>
      <c r="M75" s="9" t="s">
        <v>27</v>
      </c>
      <c r="N75" s="7" t="s">
        <v>360</v>
      </c>
      <c r="O75" s="11">
        <v>5</v>
      </c>
      <c r="P75" s="11">
        <v>4922</v>
      </c>
      <c r="Q75" s="11">
        <f t="shared" si="1"/>
        <v>24610</v>
      </c>
    </row>
    <row r="76" spans="1:17" s="26" customFormat="1" x14ac:dyDescent="0.25">
      <c r="A76" s="32" t="s">
        <v>361</v>
      </c>
      <c r="B76" s="10" t="s">
        <v>281</v>
      </c>
      <c r="C76" s="4" t="s">
        <v>319</v>
      </c>
      <c r="D76" s="5" t="s">
        <v>320</v>
      </c>
      <c r="E76" s="5" t="s">
        <v>302</v>
      </c>
      <c r="F76" s="6" t="s">
        <v>350</v>
      </c>
      <c r="G76" s="7" t="s">
        <v>26</v>
      </c>
      <c r="H76" s="10">
        <v>0</v>
      </c>
      <c r="I76" s="33" t="s">
        <v>357</v>
      </c>
      <c r="J76" s="27" t="s">
        <v>30</v>
      </c>
      <c r="K76" s="8" t="s">
        <v>28</v>
      </c>
      <c r="L76" s="9" t="s">
        <v>358</v>
      </c>
      <c r="M76" s="9" t="s">
        <v>27</v>
      </c>
      <c r="N76" s="7" t="s">
        <v>360</v>
      </c>
      <c r="O76" s="11">
        <v>5</v>
      </c>
      <c r="P76" s="11">
        <v>6452</v>
      </c>
      <c r="Q76" s="11">
        <f t="shared" si="1"/>
        <v>32260</v>
      </c>
    </row>
    <row r="77" spans="1:17" s="26" customFormat="1" x14ac:dyDescent="0.25">
      <c r="A77" s="32" t="s">
        <v>361</v>
      </c>
      <c r="B77" s="10" t="s">
        <v>282</v>
      </c>
      <c r="C77" s="4" t="s">
        <v>321</v>
      </c>
      <c r="D77" s="5" t="s">
        <v>322</v>
      </c>
      <c r="E77" s="5" t="s">
        <v>302</v>
      </c>
      <c r="F77" s="6" t="s">
        <v>351</v>
      </c>
      <c r="G77" s="7" t="s">
        <v>26</v>
      </c>
      <c r="H77" s="10">
        <v>0</v>
      </c>
      <c r="I77" s="33" t="s">
        <v>357</v>
      </c>
      <c r="J77" s="27" t="s">
        <v>30</v>
      </c>
      <c r="K77" s="8" t="s">
        <v>28</v>
      </c>
      <c r="L77" s="9" t="s">
        <v>358</v>
      </c>
      <c r="M77" s="9" t="s">
        <v>27</v>
      </c>
      <c r="N77" s="7" t="s">
        <v>360</v>
      </c>
      <c r="O77" s="11">
        <v>5</v>
      </c>
      <c r="P77" s="11">
        <v>12566</v>
      </c>
      <c r="Q77" s="11">
        <f t="shared" si="1"/>
        <v>62830</v>
      </c>
    </row>
    <row r="78" spans="1:17" s="26" customFormat="1" x14ac:dyDescent="0.25">
      <c r="A78" s="32" t="s">
        <v>361</v>
      </c>
      <c r="B78" s="10" t="s">
        <v>283</v>
      </c>
      <c r="C78" s="4" t="s">
        <v>323</v>
      </c>
      <c r="D78" s="5" t="s">
        <v>324</v>
      </c>
      <c r="E78" s="5" t="s">
        <v>325</v>
      </c>
      <c r="F78" s="6" t="s">
        <v>352</v>
      </c>
      <c r="G78" s="7" t="s">
        <v>26</v>
      </c>
      <c r="H78" s="10">
        <v>0</v>
      </c>
      <c r="I78" s="33" t="s">
        <v>357</v>
      </c>
      <c r="J78" s="27" t="s">
        <v>30</v>
      </c>
      <c r="K78" s="8" t="s">
        <v>28</v>
      </c>
      <c r="L78" s="9" t="s">
        <v>358</v>
      </c>
      <c r="M78" s="9" t="s">
        <v>27</v>
      </c>
      <c r="N78" s="7" t="s">
        <v>360</v>
      </c>
      <c r="O78" s="11">
        <v>0.1</v>
      </c>
      <c r="P78" s="11">
        <v>25704</v>
      </c>
      <c r="Q78" s="11">
        <f t="shared" si="1"/>
        <v>2570.4</v>
      </c>
    </row>
    <row r="79" spans="1:17" s="26" customFormat="1" x14ac:dyDescent="0.25">
      <c r="A79" s="32" t="s">
        <v>361</v>
      </c>
      <c r="B79" s="10" t="s">
        <v>284</v>
      </c>
      <c r="C79" s="4" t="s">
        <v>326</v>
      </c>
      <c r="D79" s="5" t="s">
        <v>327</v>
      </c>
      <c r="E79" s="5" t="s">
        <v>302</v>
      </c>
      <c r="F79" s="6" t="s">
        <v>353</v>
      </c>
      <c r="G79" s="7" t="s">
        <v>26</v>
      </c>
      <c r="H79" s="10">
        <v>0</v>
      </c>
      <c r="I79" s="33" t="s">
        <v>357</v>
      </c>
      <c r="J79" s="27" t="s">
        <v>30</v>
      </c>
      <c r="K79" s="8" t="s">
        <v>28</v>
      </c>
      <c r="L79" s="9" t="s">
        <v>358</v>
      </c>
      <c r="M79" s="9" t="s">
        <v>27</v>
      </c>
      <c r="N79" s="7" t="s">
        <v>360</v>
      </c>
      <c r="O79" s="11">
        <v>5</v>
      </c>
      <c r="P79" s="11">
        <v>8234</v>
      </c>
      <c r="Q79" s="11">
        <f t="shared" si="1"/>
        <v>41170</v>
      </c>
    </row>
    <row r="80" spans="1:17" s="26" customFormat="1" x14ac:dyDescent="0.25">
      <c r="A80" s="32" t="s">
        <v>361</v>
      </c>
      <c r="B80" s="10" t="s">
        <v>285</v>
      </c>
      <c r="C80" s="4" t="s">
        <v>328</v>
      </c>
      <c r="D80" s="5" t="s">
        <v>329</v>
      </c>
      <c r="E80" s="5" t="s">
        <v>302</v>
      </c>
      <c r="F80" s="6" t="s">
        <v>354</v>
      </c>
      <c r="G80" s="7" t="s">
        <v>26</v>
      </c>
      <c r="H80" s="10">
        <v>0</v>
      </c>
      <c r="I80" s="33" t="s">
        <v>357</v>
      </c>
      <c r="J80" s="27" t="s">
        <v>30</v>
      </c>
      <c r="K80" s="8" t="s">
        <v>28</v>
      </c>
      <c r="L80" s="9" t="s">
        <v>358</v>
      </c>
      <c r="M80" s="9" t="s">
        <v>27</v>
      </c>
      <c r="N80" s="7" t="s">
        <v>360</v>
      </c>
      <c r="O80" s="11">
        <v>5</v>
      </c>
      <c r="P80" s="11">
        <v>3574</v>
      </c>
      <c r="Q80" s="11">
        <f t="shared" si="1"/>
        <v>17870</v>
      </c>
    </row>
    <row r="81" spans="1:17" s="26" customFormat="1" x14ac:dyDescent="0.25">
      <c r="A81" s="32" t="s">
        <v>361</v>
      </c>
      <c r="B81" s="10" t="s">
        <v>286</v>
      </c>
      <c r="C81" s="4" t="s">
        <v>330</v>
      </c>
      <c r="D81" s="5" t="s">
        <v>331</v>
      </c>
      <c r="E81" s="5" t="s">
        <v>332</v>
      </c>
      <c r="F81" s="6" t="s">
        <v>355</v>
      </c>
      <c r="G81" s="7" t="s">
        <v>26</v>
      </c>
      <c r="H81" s="10">
        <v>0</v>
      </c>
      <c r="I81" s="33" t="s">
        <v>357</v>
      </c>
      <c r="J81" s="27" t="s">
        <v>30</v>
      </c>
      <c r="K81" s="8" t="s">
        <v>28</v>
      </c>
      <c r="L81" s="9" t="s">
        <v>358</v>
      </c>
      <c r="M81" s="9" t="s">
        <v>27</v>
      </c>
      <c r="N81" s="7" t="s">
        <v>360</v>
      </c>
      <c r="O81" s="11">
        <v>0.2</v>
      </c>
      <c r="P81" s="11">
        <v>15807</v>
      </c>
      <c r="Q81" s="11">
        <f t="shared" si="1"/>
        <v>3161.4</v>
      </c>
    </row>
    <row r="82" spans="1:17" s="26" customFormat="1" x14ac:dyDescent="0.25">
      <c r="A82" s="32" t="s">
        <v>362</v>
      </c>
      <c r="B82" s="10" t="s">
        <v>287</v>
      </c>
      <c r="C82" s="4" t="s">
        <v>333</v>
      </c>
      <c r="D82" s="5" t="s">
        <v>203</v>
      </c>
      <c r="E82" s="5" t="s">
        <v>334</v>
      </c>
      <c r="F82" s="6" t="s">
        <v>356</v>
      </c>
      <c r="G82" s="7" t="s">
        <v>26</v>
      </c>
      <c r="H82" s="10">
        <v>0</v>
      </c>
      <c r="I82" s="33" t="s">
        <v>357</v>
      </c>
      <c r="J82" s="27" t="s">
        <v>30</v>
      </c>
      <c r="K82" s="8" t="s">
        <v>28</v>
      </c>
      <c r="L82" s="9" t="s">
        <v>225</v>
      </c>
      <c r="M82" s="9" t="s">
        <v>27</v>
      </c>
      <c r="N82" s="7" t="s">
        <v>360</v>
      </c>
      <c r="O82" s="11">
        <v>1500</v>
      </c>
      <c r="P82" s="11">
        <v>230</v>
      </c>
      <c r="Q82" s="11">
        <f t="shared" si="1"/>
        <v>345000</v>
      </c>
    </row>
    <row r="83" spans="1:17" s="26" customFormat="1" x14ac:dyDescent="0.25">
      <c r="A83" s="15"/>
      <c r="B83" s="17" t="s">
        <v>55</v>
      </c>
      <c r="C83" s="18"/>
      <c r="D83" s="19"/>
      <c r="E83" s="19"/>
      <c r="F83" s="20"/>
      <c r="G83" s="21"/>
      <c r="H83" s="15"/>
      <c r="I83" s="34"/>
      <c r="J83" s="22"/>
      <c r="K83" s="23"/>
      <c r="L83" s="24"/>
      <c r="M83" s="24"/>
      <c r="N83" s="21"/>
      <c r="O83" s="25"/>
      <c r="P83" s="25"/>
      <c r="Q83" s="14">
        <f>SUM(Q12:Q82)</f>
        <v>14937758.950000001</v>
      </c>
    </row>
    <row r="84" spans="1:17" s="26" customFormat="1" x14ac:dyDescent="0.25">
      <c r="A84" s="15"/>
      <c r="B84" s="12" t="s">
        <v>56</v>
      </c>
      <c r="C84" s="18"/>
      <c r="D84" s="19"/>
      <c r="E84" s="19"/>
      <c r="F84" s="20"/>
      <c r="G84" s="21"/>
      <c r="H84" s="15"/>
      <c r="I84" s="34"/>
      <c r="J84" s="22"/>
      <c r="K84" s="23"/>
      <c r="L84" s="24"/>
      <c r="M84" s="24"/>
      <c r="N84" s="21"/>
      <c r="O84" s="25"/>
      <c r="P84" s="25"/>
      <c r="Q84" s="25"/>
    </row>
    <row r="85" spans="1:17" s="26" customFormat="1" x14ac:dyDescent="0.25">
      <c r="A85" s="10" t="s">
        <v>51</v>
      </c>
      <c r="B85" s="10" t="s">
        <v>52</v>
      </c>
      <c r="C85" s="4" t="s">
        <v>44</v>
      </c>
      <c r="D85" s="5" t="s">
        <v>45</v>
      </c>
      <c r="E85" s="5" t="s">
        <v>46</v>
      </c>
      <c r="F85" s="6" t="s">
        <v>49</v>
      </c>
      <c r="G85" s="7" t="s">
        <v>26</v>
      </c>
      <c r="H85" s="10">
        <v>100</v>
      </c>
      <c r="I85" s="33" t="s">
        <v>135</v>
      </c>
      <c r="J85" s="27" t="s">
        <v>30</v>
      </c>
      <c r="K85" s="8" t="s">
        <v>28</v>
      </c>
      <c r="L85" s="9" t="s">
        <v>31</v>
      </c>
      <c r="M85" s="9" t="s">
        <v>27</v>
      </c>
      <c r="N85" s="7"/>
      <c r="O85" s="11">
        <v>1</v>
      </c>
      <c r="P85" s="11">
        <v>207800</v>
      </c>
      <c r="Q85" s="11">
        <f t="shared" si="0"/>
        <v>207800</v>
      </c>
    </row>
    <row r="86" spans="1:17" s="26" customFormat="1" x14ac:dyDescent="0.25">
      <c r="A86" s="10" t="s">
        <v>51</v>
      </c>
      <c r="B86" s="10" t="s">
        <v>54</v>
      </c>
      <c r="C86" s="4" t="s">
        <v>47</v>
      </c>
      <c r="D86" s="5" t="s">
        <v>48</v>
      </c>
      <c r="E86" s="5" t="s">
        <v>48</v>
      </c>
      <c r="F86" s="6" t="s">
        <v>50</v>
      </c>
      <c r="G86" s="7" t="s">
        <v>26</v>
      </c>
      <c r="H86" s="10">
        <v>100</v>
      </c>
      <c r="I86" s="33" t="s">
        <v>135</v>
      </c>
      <c r="J86" s="27" t="s">
        <v>30</v>
      </c>
      <c r="K86" s="8" t="s">
        <v>28</v>
      </c>
      <c r="L86" s="9" t="s">
        <v>31</v>
      </c>
      <c r="M86" s="9" t="s">
        <v>27</v>
      </c>
      <c r="N86" s="7"/>
      <c r="O86" s="11">
        <v>1</v>
      </c>
      <c r="P86" s="11">
        <v>300000</v>
      </c>
      <c r="Q86" s="11">
        <f t="shared" si="0"/>
        <v>300000</v>
      </c>
    </row>
    <row r="87" spans="1:17" s="26" customFormat="1" x14ac:dyDescent="0.25">
      <c r="A87" s="15"/>
      <c r="B87" s="15" t="s">
        <v>53</v>
      </c>
      <c r="C87" s="28"/>
      <c r="D87" s="19"/>
      <c r="E87" s="19"/>
      <c r="F87" s="20"/>
      <c r="G87" s="21"/>
      <c r="H87" s="15"/>
      <c r="I87" s="15"/>
      <c r="J87" s="29"/>
      <c r="K87" s="23"/>
      <c r="L87" s="24"/>
      <c r="M87" s="24"/>
      <c r="N87" s="21"/>
      <c r="O87" s="30"/>
      <c r="P87" s="30"/>
      <c r="Q87" s="14">
        <f>SUM(Q85:Q86)</f>
        <v>507800</v>
      </c>
    </row>
  </sheetData>
  <autoFilter ref="A10:Q87"/>
  <mergeCells count="16">
    <mergeCell ref="A4:Q4"/>
    <mergeCell ref="L8:L9"/>
    <mergeCell ref="N8:N9"/>
    <mergeCell ref="F8:F9"/>
    <mergeCell ref="G8:G9"/>
    <mergeCell ref="H8:H9"/>
    <mergeCell ref="J8:J9"/>
    <mergeCell ref="K8:K9"/>
    <mergeCell ref="A8:A9"/>
    <mergeCell ref="B8:B9"/>
    <mergeCell ref="C8:C9"/>
    <mergeCell ref="D8:D9"/>
    <mergeCell ref="E8:E9"/>
    <mergeCell ref="M8:M9"/>
    <mergeCell ref="I8:I9"/>
    <mergeCell ref="O8:Q8"/>
  </mergeCells>
  <dataValidations count="2">
    <dataValidation type="list" allowBlank="1" showInputMessage="1" showErrorMessage="1" sqref="P12">
      <formula1>НДС</formula1>
    </dataValidation>
    <dataValidation type="list" allowBlank="1" showInputMessage="1" showErrorMessage="1" sqref="K61:K84 K12:K59">
      <formula1>Инкотермс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Plan Report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Оспанова Асия</cp:lastModifiedBy>
  <cp:lastPrinted>2023-06-20T10:12:34Z</cp:lastPrinted>
  <dcterms:created xsi:type="dcterms:W3CDTF">2021-11-29T03:08:16Z</dcterms:created>
  <dcterms:modified xsi:type="dcterms:W3CDTF">2025-01-13T09:05:29Z</dcterms:modified>
</cp:coreProperties>
</file>